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WORD\2024\21 Internal and External Engine Parts\IFB No. 2024-SP-21\"/>
    </mc:Choice>
  </mc:AlternateContent>
  <xr:revisionPtr revIDLastSave="0" documentId="13_ncr:1_{75DA788B-B99F-4560-8BF6-7F785245B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5" r:id="rId1"/>
    <sheet name="Price Schedule" sheetId="6" r:id="rId2"/>
    <sheet name="Price Schedule Summary" sheetId="2" r:id="rId3"/>
    <sheet name="Example Parts" sheetId="4" r:id="rId4"/>
  </sheets>
  <definedNames>
    <definedName name="_xlnm.Print_Area" localSheetId="3">'Example Parts'!$A$1:$E$24</definedName>
    <definedName name="_xlnm.Print_Area" localSheetId="0">Instructions!$A$1:$K$33</definedName>
    <definedName name="_xlnm.Print_Area" localSheetId="1">'Price Schedule'!$A$1:$H$284</definedName>
    <definedName name="_xlnm.Print_Area" localSheetId="2">'Price Schedule Summary'!$A$1:$E$22</definedName>
    <definedName name="_xlnm.Print_Titles" localSheetId="1">'Price Schedule'!$2:$4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E283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5" i="6"/>
  <c r="H283" i="6" l="1"/>
  <c r="D6" i="2" s="1"/>
  <c r="D7" i="2" l="1"/>
</calcChain>
</file>

<file path=xl/sharedStrings.xml><?xml version="1.0" encoding="utf-8"?>
<sst xmlns="http://schemas.openxmlformats.org/spreadsheetml/2006/main" count="1497" uniqueCount="893">
  <si>
    <t>GILLIG</t>
  </si>
  <si>
    <t>CUMMINS</t>
  </si>
  <si>
    <t>4352349</t>
  </si>
  <si>
    <t>HEADSET GASKET CNG</t>
  </si>
  <si>
    <t>GSK-800</t>
  </si>
  <si>
    <t>5253019</t>
  </si>
  <si>
    <t>GASKET EGR MOUNT GILLIG DEF</t>
  </si>
  <si>
    <t>GSK-646</t>
  </si>
  <si>
    <t>4932615</t>
  </si>
  <si>
    <t>GASKET EGR COOLER GILLIG</t>
  </si>
  <si>
    <t>GSK-644</t>
  </si>
  <si>
    <t>4944527</t>
  </si>
  <si>
    <t>GASKET INTAKE CONNECTION GILLI</t>
  </si>
  <si>
    <t>GSK-643</t>
  </si>
  <si>
    <t>4938761</t>
  </si>
  <si>
    <t>GASKET EGR MOUNT GILLIG</t>
  </si>
  <si>
    <t>GSK-642</t>
  </si>
  <si>
    <t>2871453</t>
  </si>
  <si>
    <t>GASKET DPF GILLIG</t>
  </si>
  <si>
    <t>GSK-641</t>
  </si>
  <si>
    <t>2866636</t>
  </si>
  <si>
    <t>GASKET AFM DEVICE</t>
  </si>
  <si>
    <t>GSK-640</t>
  </si>
  <si>
    <t>2866337</t>
  </si>
  <si>
    <t>GASKET AFM DEVICE DEF</t>
  </si>
  <si>
    <t>GSK-639</t>
  </si>
  <si>
    <t>2880215</t>
  </si>
  <si>
    <t>GASKET, AFM DEVICE</t>
  </si>
  <si>
    <t>GSK-638</t>
  </si>
  <si>
    <t>2880214</t>
  </si>
  <si>
    <t>GASKET, DPF EXH OUT CONNECTION</t>
  </si>
  <si>
    <t>GSK-637</t>
  </si>
  <si>
    <t>2871452</t>
  </si>
  <si>
    <t>GASKET DPF, AFM DEVICE LARGE</t>
  </si>
  <si>
    <t>GSK-636</t>
  </si>
  <si>
    <t>5269779</t>
  </si>
  <si>
    <t>GASKET EXHAUST MANIFOLD GILLIG</t>
  </si>
  <si>
    <t>GSK-635</t>
  </si>
  <si>
    <t>3755843</t>
  </si>
  <si>
    <t>GASKET TURBO GILLIG ISL</t>
  </si>
  <si>
    <t>GSK-614</t>
  </si>
  <si>
    <t>4955643</t>
  </si>
  <si>
    <t>GASKET HEAD SET GILLIG</t>
  </si>
  <si>
    <t>GSK-604</t>
  </si>
  <si>
    <t>3905449</t>
  </si>
  <si>
    <t>SEAL VALVE COVER CNG GILLIG</t>
  </si>
  <si>
    <t>GSK-590</t>
  </si>
  <si>
    <t>3944293</t>
  </si>
  <si>
    <t>GASKET FRONT COVER GILLIG</t>
  </si>
  <si>
    <t>GSK-500</t>
  </si>
  <si>
    <t>3930408</t>
  </si>
  <si>
    <t>3929938</t>
  </si>
  <si>
    <t>GASKET PRESSURE MODULE CNG</t>
  </si>
  <si>
    <t>GSK-406</t>
  </si>
  <si>
    <t>3921440</t>
  </si>
  <si>
    <t>GASKET INTAKE MODULE CNG</t>
  </si>
  <si>
    <t>GSK-405</t>
  </si>
  <si>
    <t>3939353</t>
  </si>
  <si>
    <t>GASKET REAR MAIN COVER GILLIG</t>
  </si>
  <si>
    <t>GSK-400</t>
  </si>
  <si>
    <t>3929011</t>
  </si>
  <si>
    <t>GASKET OIL COOLER COVER GILLIG</t>
  </si>
  <si>
    <t>GSK-331</t>
  </si>
  <si>
    <t>3918174</t>
  </si>
  <si>
    <t>GASKET OIL FILTER HOUSING GILLIG</t>
  </si>
  <si>
    <t>GSK-330</t>
  </si>
  <si>
    <t>3940245</t>
  </si>
  <si>
    <t>GASKET AIR COMPRESSOR GILLIG</t>
  </si>
  <si>
    <t>GSK-296</t>
  </si>
  <si>
    <t>4955785</t>
  </si>
  <si>
    <t>GASKET UPPER SET CNG</t>
  </si>
  <si>
    <t>GSK-226</t>
  </si>
  <si>
    <t>4089889</t>
  </si>
  <si>
    <t>GASKET LOWER SET CNG</t>
  </si>
  <si>
    <t>GSK-225</t>
  </si>
  <si>
    <t>3931967</t>
  </si>
  <si>
    <t>GASKET OIL PAN GILLIG NON METAL PAN</t>
  </si>
  <si>
    <t>GSK-135</t>
  </si>
  <si>
    <t>3945603</t>
  </si>
  <si>
    <t>GASKET WATER OUTLET GILLIG</t>
  </si>
  <si>
    <t>GSK-100</t>
  </si>
  <si>
    <t>4937032</t>
  </si>
  <si>
    <t>GASKET INTAKE ISL GILLIG</t>
  </si>
  <si>
    <t>GSK-091</t>
  </si>
  <si>
    <t>GASKET OIL PAN GILLIG CNG</t>
  </si>
  <si>
    <t>GSK-085</t>
  </si>
  <si>
    <t>3966708</t>
  </si>
  <si>
    <t>GASKET ROCKER COV ISL GILLIG</t>
  </si>
  <si>
    <t>GSK-042</t>
  </si>
  <si>
    <t>5272959</t>
  </si>
  <si>
    <t>GASKET VALVE ROCKER COVER GILLIG</t>
  </si>
  <si>
    <t>GSK-027</t>
  </si>
  <si>
    <t>4981330</t>
  </si>
  <si>
    <t>GASKET HEAD GILIIG</t>
  </si>
  <si>
    <t>GSK-013</t>
  </si>
  <si>
    <t>5316185</t>
  </si>
  <si>
    <t>GASKET EXHAUST CNG GILLIG</t>
  </si>
  <si>
    <t>GSK-012</t>
  </si>
  <si>
    <t>3959798</t>
  </si>
  <si>
    <t>GASKET VALVE COVER ISL GILLIG</t>
  </si>
  <si>
    <t>GSK-010</t>
  </si>
  <si>
    <t>5264569</t>
  </si>
  <si>
    <t>GASKET OIL DRAIN</t>
  </si>
  <si>
    <t>GSK-007</t>
  </si>
  <si>
    <t>GASKET OIL FILTER MOUNT ISL</t>
  </si>
  <si>
    <t>GSK-006</t>
  </si>
  <si>
    <t>3992092</t>
  </si>
  <si>
    <t>3939352</t>
  </si>
  <si>
    <t>GASKET OIL PICKUP TUBE ISL GILLIG</t>
  </si>
  <si>
    <t>GSK-005</t>
  </si>
  <si>
    <t>3917729</t>
  </si>
  <si>
    <t>HEX FLANGE HEAD SCREW CAP</t>
  </si>
  <si>
    <t>ENG-820</t>
  </si>
  <si>
    <t>5405325</t>
  </si>
  <si>
    <t>PISTON COOLING NOZZLE</t>
  </si>
  <si>
    <t>ENG-819</t>
  </si>
  <si>
    <t>5348546RX</t>
  </si>
  <si>
    <t>CYLINDER HEAD</t>
  </si>
  <si>
    <t>ENG-818</t>
  </si>
  <si>
    <t>5472934</t>
  </si>
  <si>
    <t>KIT, PPM PISTON UPGRADE CUMMINS</t>
  </si>
  <si>
    <t>ENG-817</t>
  </si>
  <si>
    <t>3950661</t>
  </si>
  <si>
    <t>ROD BRG STD CNG ENGINE</t>
  </si>
  <si>
    <t>ENG-805</t>
  </si>
  <si>
    <t>3945917</t>
  </si>
  <si>
    <t>MAIN BRG SET STD CNG ENGINE</t>
  </si>
  <si>
    <t>ENG-800</t>
  </si>
  <si>
    <t>4944725</t>
  </si>
  <si>
    <t>GUIDE TAPPET CNG</t>
  </si>
  <si>
    <t>ENG-757</t>
  </si>
  <si>
    <t>4990721</t>
  </si>
  <si>
    <t>O RING SEAL CNG ACTUATOR</t>
  </si>
  <si>
    <t>ENG-756</t>
  </si>
  <si>
    <t>3867648</t>
  </si>
  <si>
    <t>O RING CNG MIXER GILLIG</t>
  </si>
  <si>
    <t>ENG-755</t>
  </si>
  <si>
    <t>3976949</t>
  </si>
  <si>
    <t>O RING CNG MIXER</t>
  </si>
  <si>
    <t>ENG-754</t>
  </si>
  <si>
    <t>4935694</t>
  </si>
  <si>
    <t>ENG-753</t>
  </si>
  <si>
    <t>4935693</t>
  </si>
  <si>
    <t>ENG-752</t>
  </si>
  <si>
    <t>4934644</t>
  </si>
  <si>
    <t>VENTURY AIR FUEL MIX CNG</t>
  </si>
  <si>
    <t>ENG-751</t>
  </si>
  <si>
    <t>4930889</t>
  </si>
  <si>
    <t>HOSE 90 DEGREE</t>
  </si>
  <si>
    <t>ENG-749</t>
  </si>
  <si>
    <t>HOSE DPF FILTER GILLIG</t>
  </si>
  <si>
    <t>ENG-748</t>
  </si>
  <si>
    <t>4936622</t>
  </si>
  <si>
    <t>6207LLBC3</t>
  </si>
  <si>
    <t>BEARING PULLEY</t>
  </si>
  <si>
    <t>ENG-747</t>
  </si>
  <si>
    <t>6206LLBC3</t>
  </si>
  <si>
    <t>ENG-746</t>
  </si>
  <si>
    <t>EGR COOLER CNG</t>
  </si>
  <si>
    <t>ENG-745R</t>
  </si>
  <si>
    <t>EGR COOLER CNG GILLIG</t>
  </si>
  <si>
    <t>ENG-745</t>
  </si>
  <si>
    <t>5283368</t>
  </si>
  <si>
    <t>BUSHING CAMSHAFT</t>
  </si>
  <si>
    <t>ENG-733</t>
  </si>
  <si>
    <t>3933846</t>
  </si>
  <si>
    <t>VALVE SENSOR AIR CONT CNG</t>
  </si>
  <si>
    <t>ENG-730</t>
  </si>
  <si>
    <t>3928342</t>
  </si>
  <si>
    <t>BODY WASTEGATE VALVE CNG</t>
  </si>
  <si>
    <t>ENG-729</t>
  </si>
  <si>
    <t>3903463</t>
  </si>
  <si>
    <t>COVER FRONT ACCESS ENGINE ISL GILLIG</t>
  </si>
  <si>
    <t>ENG-728</t>
  </si>
  <si>
    <t>5262482</t>
  </si>
  <si>
    <t>AIR INTAKE CONNECTION DEF ENG</t>
  </si>
  <si>
    <t>ENG-724</t>
  </si>
  <si>
    <t>EGR VALVE DEF ENGINE</t>
  </si>
  <si>
    <t>ENG-723</t>
  </si>
  <si>
    <t>2872068PX</t>
  </si>
  <si>
    <t>INJECTOR DEF</t>
  </si>
  <si>
    <t>ENG-722</t>
  </si>
  <si>
    <t>2880589NX</t>
  </si>
  <si>
    <t>MODULE CATALYST DEF</t>
  </si>
  <si>
    <t>ENG-721</t>
  </si>
  <si>
    <t>MODULE PARTICULATE FILTER DEF</t>
  </si>
  <si>
    <t>ENG-720</t>
  </si>
  <si>
    <t>5579355</t>
  </si>
  <si>
    <t>2894940RX</t>
  </si>
  <si>
    <t>SENSOR NITROGEN OXIDE GILLIG DEF</t>
  </si>
  <si>
    <t>ENG-719</t>
  </si>
  <si>
    <t>MODULE DOSING SUPPLY GILLIG BRT</t>
  </si>
  <si>
    <t>ENG-718</t>
  </si>
  <si>
    <t>2871880NX</t>
  </si>
  <si>
    <t>2885889</t>
  </si>
  <si>
    <t>ISOLATOR DOSER VALVE GILLIG BRT</t>
  </si>
  <si>
    <t>ENG-717</t>
  </si>
  <si>
    <t>2885890</t>
  </si>
  <si>
    <t>GASKET DOSER VALVE GILLIG BRT</t>
  </si>
  <si>
    <t>ENG-716</t>
  </si>
  <si>
    <t>4934710</t>
  </si>
  <si>
    <t>ECM CNG ENGINE GILLIG</t>
  </si>
  <si>
    <t>ENG-715</t>
  </si>
  <si>
    <t>3974942</t>
  </si>
  <si>
    <t>TUBE COMPRESSOR WATER OUT DEL ENGINE</t>
  </si>
  <si>
    <t>ENG-714</t>
  </si>
  <si>
    <t>4980381</t>
  </si>
  <si>
    <t>OIL PAN GILLIG METAL</t>
  </si>
  <si>
    <t>ENG-713</t>
  </si>
  <si>
    <t>3916048</t>
  </si>
  <si>
    <t>HOSE AIR COMPRESSOR OIL GILLIG</t>
  </si>
  <si>
    <t>ENG-712</t>
  </si>
  <si>
    <t>4995027</t>
  </si>
  <si>
    <t>AIR INTAKE CONNECTION GILLIG</t>
  </si>
  <si>
    <t>ENG-710</t>
  </si>
  <si>
    <t>3974326</t>
  </si>
  <si>
    <t>HEAD OIL FILTER ASM GILLIG</t>
  </si>
  <si>
    <t>ENG-709</t>
  </si>
  <si>
    <t>2894946NX</t>
  </si>
  <si>
    <t>SENSOR NITROGEN OXIDE DEF ENGINE</t>
  </si>
  <si>
    <t>ENG-708</t>
  </si>
  <si>
    <t>2880306</t>
  </si>
  <si>
    <t>O-RING SEAL</t>
  </si>
  <si>
    <t>ENG-707</t>
  </si>
  <si>
    <t>2880305</t>
  </si>
  <si>
    <t>CONNECTOR MALE</t>
  </si>
  <si>
    <t>ENG-706</t>
  </si>
  <si>
    <t>CLAMP</t>
  </si>
  <si>
    <t>2888173 NX</t>
  </si>
  <si>
    <t>INJECTOR DOSER</t>
  </si>
  <si>
    <t>ENG-703</t>
  </si>
  <si>
    <t>5289411</t>
  </si>
  <si>
    <t>PULLEY ASSY DRIVE SUPPORT GILLIG</t>
  </si>
  <si>
    <t>ENG-671</t>
  </si>
  <si>
    <t>5282159</t>
  </si>
  <si>
    <t>PULLEY DRIVE GILLIG</t>
  </si>
  <si>
    <t>ENG-670</t>
  </si>
  <si>
    <t>3963736</t>
  </si>
  <si>
    <t>RETAINER WIRING HARNESS INJ ISL GILLIG</t>
  </si>
  <si>
    <t>ENG-669</t>
  </si>
  <si>
    <t>3931824</t>
  </si>
  <si>
    <t>ORING SEAL ISL GILLIG</t>
  </si>
  <si>
    <t>ENG-668</t>
  </si>
  <si>
    <t>3913638</t>
  </si>
  <si>
    <t>BOLT IGN COIL CNG GILLIG</t>
  </si>
  <si>
    <t>ENG-667</t>
  </si>
  <si>
    <t>3899283</t>
  </si>
  <si>
    <t>O RING FUEL PUMP</t>
  </si>
  <si>
    <t>ENG-666</t>
  </si>
  <si>
    <t>145582</t>
  </si>
  <si>
    <t>O RING CNG VALVE REGULATOR</t>
  </si>
  <si>
    <t>ENG-665</t>
  </si>
  <si>
    <t>3933071</t>
  </si>
  <si>
    <t>O RING CNG VALVE</t>
  </si>
  <si>
    <t>ENG-664</t>
  </si>
  <si>
    <t>3933070</t>
  </si>
  <si>
    <t>O RING CNG PRESSURE VALVE</t>
  </si>
  <si>
    <t>ENG-663</t>
  </si>
  <si>
    <t>4956126NX</t>
  </si>
  <si>
    <t>TURBO DEF GILLIG BUS</t>
  </si>
  <si>
    <t>ENG-660</t>
  </si>
  <si>
    <t>3974288</t>
  </si>
  <si>
    <t>DIPSTICK OIL CNG</t>
  </si>
  <si>
    <t>ENG-659</t>
  </si>
  <si>
    <t>5284362</t>
  </si>
  <si>
    <t>COOLER OIL CNG</t>
  </si>
  <si>
    <t>ENG-658</t>
  </si>
  <si>
    <t>3883284</t>
  </si>
  <si>
    <t>SEAL AIR TRANSFER CNG</t>
  </si>
  <si>
    <t>ENG-657</t>
  </si>
  <si>
    <t>4992509</t>
  </si>
  <si>
    <t>SEAL AIR INTAKE CNG</t>
  </si>
  <si>
    <t>ENG-656</t>
  </si>
  <si>
    <t>VENTURI AIR FUEL CNG</t>
  </si>
  <si>
    <t>ENG-655</t>
  </si>
  <si>
    <t>4934537</t>
  </si>
  <si>
    <t>ACTUATOR CNG</t>
  </si>
  <si>
    <t>ENG-654</t>
  </si>
  <si>
    <t>4984929</t>
  </si>
  <si>
    <t>SENSOR DELTA PRESS CNG</t>
  </si>
  <si>
    <t>ENG-653</t>
  </si>
  <si>
    <t>4921495</t>
  </si>
  <si>
    <t>SENSOR PRESS FUEL CNG</t>
  </si>
  <si>
    <t>ENG-652</t>
  </si>
  <si>
    <t>4921489</t>
  </si>
  <si>
    <t>SENSOR PRESS CNG</t>
  </si>
  <si>
    <t>ENG-651</t>
  </si>
  <si>
    <t>4921483</t>
  </si>
  <si>
    <t>SENSOR PRESS TEMP INTAKE CNG</t>
  </si>
  <si>
    <t>ENG-650</t>
  </si>
  <si>
    <t>4921479</t>
  </si>
  <si>
    <t>SENSOR PRESS TEMP CNG</t>
  </si>
  <si>
    <t>ENG-649</t>
  </si>
  <si>
    <t>VALVE PRESS REGULATOR CNG</t>
  </si>
  <si>
    <t>ENG-648</t>
  </si>
  <si>
    <t>5305242</t>
  </si>
  <si>
    <t>3970602</t>
  </si>
  <si>
    <t>COVER FUEL CNG</t>
  </si>
  <si>
    <t>ENG-647</t>
  </si>
  <si>
    <t>VALVE AIR CONT CNG</t>
  </si>
  <si>
    <t>ENG-646</t>
  </si>
  <si>
    <t>4997684</t>
  </si>
  <si>
    <t>VALVE FUEL FLOW CNG</t>
  </si>
  <si>
    <t>ENG-645</t>
  </si>
  <si>
    <t>3929935</t>
  </si>
  <si>
    <t>SENSOR MASS FUEL FLOW CNG</t>
  </si>
  <si>
    <t>ENG-644</t>
  </si>
  <si>
    <t>3931710</t>
  </si>
  <si>
    <t>VALVE FUEL SHUTOFF CNG</t>
  </si>
  <si>
    <t>ENG-643</t>
  </si>
  <si>
    <t>5259499</t>
  </si>
  <si>
    <t>SEAL REAR MAIN CNG</t>
  </si>
  <si>
    <t>ENG-640</t>
  </si>
  <si>
    <t>3937456</t>
  </si>
  <si>
    <t>HUB FAN BELT CNG</t>
  </si>
  <si>
    <t>ENG-636</t>
  </si>
  <si>
    <t>4938826</t>
  </si>
  <si>
    <t>COMPRESSOR AIR CNG</t>
  </si>
  <si>
    <t>ENG-634</t>
  </si>
  <si>
    <t>4942639</t>
  </si>
  <si>
    <t>TUBE AIR COMP CNG</t>
  </si>
  <si>
    <t>ENG-633</t>
  </si>
  <si>
    <t>4991808</t>
  </si>
  <si>
    <t>TUBE AIR COMP CNG BRT</t>
  </si>
  <si>
    <t>ENG-632</t>
  </si>
  <si>
    <t>5256862</t>
  </si>
  <si>
    <t>TUBE OIL DRAIN CNG</t>
  </si>
  <si>
    <t>ENG-631</t>
  </si>
  <si>
    <t>3957987</t>
  </si>
  <si>
    <t>HOUSING BREATHER CNG</t>
  </si>
  <si>
    <t>ENG-629</t>
  </si>
  <si>
    <t>4944337</t>
  </si>
  <si>
    <t>NOZZLE PISTON COOLING CNG</t>
  </si>
  <si>
    <t>ENG-628</t>
  </si>
  <si>
    <t>4980052</t>
  </si>
  <si>
    <t>LINER KIT CNG ENGINE</t>
  </si>
  <si>
    <t>ENG-627</t>
  </si>
  <si>
    <t>4933820</t>
  </si>
  <si>
    <t>ENG-626</t>
  </si>
  <si>
    <t>3955220</t>
  </si>
  <si>
    <t>ISOLATOR VIBRATION CNG</t>
  </si>
  <si>
    <t>ENG-625</t>
  </si>
  <si>
    <t>3955219</t>
  </si>
  <si>
    <t>ENG-624</t>
  </si>
  <si>
    <t>4955125</t>
  </si>
  <si>
    <t>SENSOR HUMIDITY CNG</t>
  </si>
  <si>
    <t>ENG-623</t>
  </si>
  <si>
    <t>5400509</t>
  </si>
  <si>
    <t>SENSOR OXYGEN CNG</t>
  </si>
  <si>
    <t>ENG-622</t>
  </si>
  <si>
    <t>4921511</t>
  </si>
  <si>
    <t>SENSOR OIL PRESSURE CNG</t>
  </si>
  <si>
    <t>ENG-621</t>
  </si>
  <si>
    <t>4921503</t>
  </si>
  <si>
    <t>SENSOR PRESSURE TURBO CNG</t>
  </si>
  <si>
    <t>ENG-619</t>
  </si>
  <si>
    <t>3607945</t>
  </si>
  <si>
    <t>SENSOR KNOCK CNG</t>
  </si>
  <si>
    <t>ENG-618</t>
  </si>
  <si>
    <t>2872261</t>
  </si>
  <si>
    <t>SENSOR TEMP CNG</t>
  </si>
  <si>
    <t>ENG-617</t>
  </si>
  <si>
    <t>3799931RX</t>
  </si>
  <si>
    <t>TURBO REBUILT CNG GILLIG</t>
  </si>
  <si>
    <t>ENG-615R</t>
  </si>
  <si>
    <t>2839643</t>
  </si>
  <si>
    <t>ENG-615</t>
  </si>
  <si>
    <t>SENSOR CRANK POSITION</t>
  </si>
  <si>
    <t>ENG-613</t>
  </si>
  <si>
    <t>2872279</t>
  </si>
  <si>
    <t>SENSOR CAM POSITION GILLIG CNG</t>
  </si>
  <si>
    <t>ENG-612</t>
  </si>
  <si>
    <t>2872277</t>
  </si>
  <si>
    <t>4934545</t>
  </si>
  <si>
    <t>HARNESS INJECTOR ISL GILLIG</t>
  </si>
  <si>
    <t>ENG-609</t>
  </si>
  <si>
    <t>4307378</t>
  </si>
  <si>
    <t>ACCUMULATOR FUEL RAIL GILLIG ISL</t>
  </si>
  <si>
    <t>ENG-608</t>
  </si>
  <si>
    <t>4032173</t>
  </si>
  <si>
    <t>SENSOR TURBO SPEED ISL GILLIG</t>
  </si>
  <si>
    <t>ENG-607</t>
  </si>
  <si>
    <t>SENSOR TURBO TEMPERATURE CNG</t>
  </si>
  <si>
    <t>ENG-606</t>
  </si>
  <si>
    <t>4326884</t>
  </si>
  <si>
    <t>2871862</t>
  </si>
  <si>
    <t>CLAMP V BAND DEF BRT</t>
  </si>
  <si>
    <t>ENG-589</t>
  </si>
  <si>
    <t>5287191R</t>
  </si>
  <si>
    <t>DPF FILTER REMAN</t>
  </si>
  <si>
    <t>ENG-586R</t>
  </si>
  <si>
    <t>FILTER PARTICULATE SMALL</t>
  </si>
  <si>
    <t>ENG-586</t>
  </si>
  <si>
    <t>4352923R</t>
  </si>
  <si>
    <t>FILTER MODULE PARTICULATE REMAN</t>
  </si>
  <si>
    <t>ENG-585R</t>
  </si>
  <si>
    <t>ENG-585</t>
  </si>
  <si>
    <t>4034128RX</t>
  </si>
  <si>
    <t>ACTUATOR TURBO GILLIG</t>
  </si>
  <si>
    <t>ENG-583</t>
  </si>
  <si>
    <t>4030945</t>
  </si>
  <si>
    <t>KIT ACTUATOR PNEUMATIC TURBO</t>
  </si>
  <si>
    <t>ENG-582</t>
  </si>
  <si>
    <t>4969631</t>
  </si>
  <si>
    <t>HARNESS DPF WIRING</t>
  </si>
  <si>
    <t>ENG-581</t>
  </si>
  <si>
    <t>4991695</t>
  </si>
  <si>
    <t>HOUSING GEAR ISL GILLIG</t>
  </si>
  <si>
    <t>ENG-573</t>
  </si>
  <si>
    <t>PUMP GILLIG</t>
  </si>
  <si>
    <t>ENG-570</t>
  </si>
  <si>
    <t>4089688</t>
  </si>
  <si>
    <t>KIT AIR COMRESSOR DEF&amp;CNG ENG</t>
  </si>
  <si>
    <t>ENG-549</t>
  </si>
  <si>
    <t>5260634</t>
  </si>
  <si>
    <t>PUMP FUEL GILLIG LIFT</t>
  </si>
  <si>
    <t>ENG-546</t>
  </si>
  <si>
    <t>COOLER EGR  GILLIG</t>
  </si>
  <si>
    <t>ENG-543</t>
  </si>
  <si>
    <t>5315014</t>
  </si>
  <si>
    <t>TUBE VENT GILLIG COOLER</t>
  </si>
  <si>
    <t>ENG-542</t>
  </si>
  <si>
    <t>5319449</t>
  </si>
  <si>
    <t>TUBE WATER INLET GILLIG</t>
  </si>
  <si>
    <t>ENG-541</t>
  </si>
  <si>
    <t>5297817</t>
  </si>
  <si>
    <t>TUBE AIR TRANSFER GILLIG EGR COOLER</t>
  </si>
  <si>
    <t>ENG-539</t>
  </si>
  <si>
    <t>4993224</t>
  </si>
  <si>
    <t>TUBE COMPRESSOR TO ENG GILLIG</t>
  </si>
  <si>
    <t>ENG-538</t>
  </si>
  <si>
    <t>3969058</t>
  </si>
  <si>
    <t>TUBE OIL DIPSTICK ENG GILLIG</t>
  </si>
  <si>
    <t>ENG-537</t>
  </si>
  <si>
    <t>4089238</t>
  </si>
  <si>
    <t>GASKET HEAD KIT GILLIG</t>
  </si>
  <si>
    <t>ENG-533</t>
  </si>
  <si>
    <t>5256656</t>
  </si>
  <si>
    <t>HARNESS ENGINE GILLIG</t>
  </si>
  <si>
    <t>ENG-532</t>
  </si>
  <si>
    <t>5256264</t>
  </si>
  <si>
    <t>HARNESS GILLIG BRT DEF</t>
  </si>
  <si>
    <t>ENG-531</t>
  </si>
  <si>
    <t>5529501RX</t>
  </si>
  <si>
    <t>CYLINDER HEAD REBUILT GILLIG</t>
  </si>
  <si>
    <t>ENG-523R</t>
  </si>
  <si>
    <t>3104230</t>
  </si>
  <si>
    <t>GASKET EGR VALVE GILLIG</t>
  </si>
  <si>
    <t>ENG-519</t>
  </si>
  <si>
    <t>5297806</t>
  </si>
  <si>
    <t>SEAL O RING EGR COOLER</t>
  </si>
  <si>
    <t>ENG-518</t>
  </si>
  <si>
    <t>5473228RX</t>
  </si>
  <si>
    <t>VALVE EGR ASSM. GILLIG</t>
  </si>
  <si>
    <t>ENG-517</t>
  </si>
  <si>
    <t>5274369</t>
  </si>
  <si>
    <t>MUFF/CAT AFTER TREATMENT DEVICE CNG</t>
  </si>
  <si>
    <t>ENG-512</t>
  </si>
  <si>
    <t>JUNCTION BOX DEF</t>
  </si>
  <si>
    <t>2888228</t>
  </si>
  <si>
    <t>ENG-506</t>
  </si>
  <si>
    <t>2894876</t>
  </si>
  <si>
    <t>SENSOR TEMP AFTER TREATMENT DEF ENGINE</t>
  </si>
  <si>
    <t>ENG-505</t>
  </si>
  <si>
    <t>2897539</t>
  </si>
  <si>
    <t>SENSOR TEMP EXHAUST GAS DEF GILLIG</t>
  </si>
  <si>
    <t>ENG-504</t>
  </si>
  <si>
    <t>2872288</t>
  </si>
  <si>
    <t>CONNECTOR INJECTOR ISL GILLIG</t>
  </si>
  <si>
    <t>ENG-501</t>
  </si>
  <si>
    <t>INJECTOR REBUILT ISL ENGINE GILLIG</t>
  </si>
  <si>
    <t>ENG-500R</t>
  </si>
  <si>
    <t>DENSO</t>
  </si>
  <si>
    <t>674-1000</t>
  </si>
  <si>
    <t>BOOT SPARK PLUG CNG</t>
  </si>
  <si>
    <t>ENG-496</t>
  </si>
  <si>
    <t>FUEL TUBE #6 ISL GILLIG</t>
  </si>
  <si>
    <t>ENG-495</t>
  </si>
  <si>
    <t>FUEL TUBE #5 ISL GILLIG</t>
  </si>
  <si>
    <t>ENG-494</t>
  </si>
  <si>
    <t>FUEL TUBE #4 ISL GILLIG</t>
  </si>
  <si>
    <t>ENG-493</t>
  </si>
  <si>
    <t>FUEL TUBE #3 ISL GILLIG</t>
  </si>
  <si>
    <t>ENG-492</t>
  </si>
  <si>
    <t>FUEL TUBE #2 ISL GILLIG</t>
  </si>
  <si>
    <t>ENG-491</t>
  </si>
  <si>
    <t>FUEL TUBE #1 ISL GILLIG</t>
  </si>
  <si>
    <t>ENG-490</t>
  </si>
  <si>
    <t>FUEL TUBE PUMP TO RAIL ISL GILLIG</t>
  </si>
  <si>
    <t>ENG-489</t>
  </si>
  <si>
    <t>5403181</t>
  </si>
  <si>
    <t>HARNESS WIRE IGNITION</t>
  </si>
  <si>
    <t>ENG-488</t>
  </si>
  <si>
    <t>MODULE IGNITION CONTROL CNG GILLIG</t>
  </si>
  <si>
    <t>ENG-487</t>
  </si>
  <si>
    <t>5626388</t>
  </si>
  <si>
    <t>COIL IGNITION CNG</t>
  </si>
  <si>
    <t>ENG-486</t>
  </si>
  <si>
    <t>4955851</t>
  </si>
  <si>
    <t>SPARK PLUG CNG GILLIG</t>
  </si>
  <si>
    <t>ENG-485</t>
  </si>
  <si>
    <t>4954315RX</t>
  </si>
  <si>
    <t>PUMP FUEL ASM GILLIG</t>
  </si>
  <si>
    <t>ENG-479</t>
  </si>
  <si>
    <t>5255737</t>
  </si>
  <si>
    <t>TUBE OIL DRAIN GILLIG</t>
  </si>
  <si>
    <t>ENG-457</t>
  </si>
  <si>
    <t>5255736</t>
  </si>
  <si>
    <t>TUBE BREATHER GILLIG</t>
  </si>
  <si>
    <t>ENG-456</t>
  </si>
  <si>
    <t>5316172</t>
  </si>
  <si>
    <t>SPRING VALVE ISL GILLIG</t>
  </si>
  <si>
    <t>ENG-444</t>
  </si>
  <si>
    <t>EXHAUST ROCKER LEVER GILLIG</t>
  </si>
  <si>
    <t>ENG-443</t>
  </si>
  <si>
    <t>5272819</t>
  </si>
  <si>
    <t>O RING FUEL PUMP ISL</t>
  </si>
  <si>
    <t>ENG-442</t>
  </si>
  <si>
    <t>3049221</t>
  </si>
  <si>
    <t>EGR COOLER O-RING ISL</t>
  </si>
  <si>
    <t>ENG-441</t>
  </si>
  <si>
    <t>ROCKER ARM LEVER GILLIG</t>
  </si>
  <si>
    <t>ENG-440</t>
  </si>
  <si>
    <t>3942748</t>
  </si>
  <si>
    <t>3933384</t>
  </si>
  <si>
    <t>COVER REAR MAIN SEAL GILLIG</t>
  </si>
  <si>
    <t>ENG-439</t>
  </si>
  <si>
    <t>3684284</t>
  </si>
  <si>
    <t>WASHER TURBO ISL GILLIG</t>
  </si>
  <si>
    <t>ENG-438</t>
  </si>
  <si>
    <t>5369736</t>
  </si>
  <si>
    <t>TUBE OIL DRAIN GILLIG CNG</t>
  </si>
  <si>
    <t>ENG-400</t>
  </si>
  <si>
    <t>3941786</t>
  </si>
  <si>
    <t>PLATE ENGINE FRONT COVER ISL</t>
  </si>
  <si>
    <t>ENG-335</t>
  </si>
  <si>
    <t>3966766</t>
  </si>
  <si>
    <t>HARNESS TO TURBO ISL</t>
  </si>
  <si>
    <t>ENG-332</t>
  </si>
  <si>
    <t>SEAL, VALVE ISL</t>
  </si>
  <si>
    <t>ENG-331</t>
  </si>
  <si>
    <t>3901969</t>
  </si>
  <si>
    <t>PLUG, EXPANSION ISL</t>
  </si>
  <si>
    <t>ENG-330</t>
  </si>
  <si>
    <t>SENSOR DEF AIR INTAKE</t>
  </si>
  <si>
    <t>ENG-329</t>
  </si>
  <si>
    <t>4984928</t>
  </si>
  <si>
    <t>SENSOR MASS AIR FLOW GILLIG</t>
  </si>
  <si>
    <t>ENG-328</t>
  </si>
  <si>
    <t>3957849</t>
  </si>
  <si>
    <t>SCREW MASS AIR FLOW GILLIG</t>
  </si>
  <si>
    <t>ENG-326</t>
  </si>
  <si>
    <t>4921730</t>
  </si>
  <si>
    <t>SENSOR PRESSURE DPF GILLIG</t>
  </si>
  <si>
    <t>ENG-325</t>
  </si>
  <si>
    <t>3959799</t>
  </si>
  <si>
    <t>ISOLATOR VALVE COVER GILLIG</t>
  </si>
  <si>
    <t>ENG-318</t>
  </si>
  <si>
    <t>3943445</t>
  </si>
  <si>
    <t>CROSSHEAD VALVE ISL</t>
  </si>
  <si>
    <t>ENG-302</t>
  </si>
  <si>
    <t>3964715</t>
  </si>
  <si>
    <t>PUSH ROD ISL</t>
  </si>
  <si>
    <t>ENG-301</t>
  </si>
  <si>
    <t>PUMP WATER GILLIG</t>
  </si>
  <si>
    <t>ENG-300</t>
  </si>
  <si>
    <t>5505928</t>
  </si>
  <si>
    <t>AFTER TREATMENT DEVICE DEFE</t>
  </si>
  <si>
    <t>ENG-200</t>
  </si>
  <si>
    <t>3937142</t>
  </si>
  <si>
    <t>SEAL INJECTOR ISL</t>
  </si>
  <si>
    <t>ENG-178</t>
  </si>
  <si>
    <t>3683859</t>
  </si>
  <si>
    <t>SEAL EXHAUST MANIFOLD ISL</t>
  </si>
  <si>
    <t>ENG-177</t>
  </si>
  <si>
    <t>3867471</t>
  </si>
  <si>
    <t>O RING INJECTOR</t>
  </si>
  <si>
    <t>ENG-176</t>
  </si>
  <si>
    <t>3073966</t>
  </si>
  <si>
    <t>O RING CNG BREATHER HOUSING GILLIG</t>
  </si>
  <si>
    <t>ENG-175</t>
  </si>
  <si>
    <t>COMPRESSOR REBUILT CNG GILLIG &amp; BRT</t>
  </si>
  <si>
    <t>ENG-129R</t>
  </si>
  <si>
    <t>COMPRESSOR AIR GILLIG BRT</t>
  </si>
  <si>
    <t>ENG-129</t>
  </si>
  <si>
    <t>COMPRESSOR AIR GILLIG REBUILT</t>
  </si>
  <si>
    <t>ENG-128R</t>
  </si>
  <si>
    <t>5301098</t>
  </si>
  <si>
    <t>COMPRESSOR AIR GILLIG NEW</t>
  </si>
  <si>
    <t>ENG-128</t>
  </si>
  <si>
    <t>ACTUATOR FUEL RAIL GILLIG</t>
  </si>
  <si>
    <t>ENG-095</t>
  </si>
  <si>
    <t>ECM DEF ENGINE</t>
  </si>
  <si>
    <t>4990441</t>
  </si>
  <si>
    <t>HOSE OIL SUPPLY TURBO CNG</t>
  </si>
  <si>
    <t>ENG-032</t>
  </si>
  <si>
    <t>RECEPTACLE CNG FILL</t>
  </si>
  <si>
    <t>2871863</t>
  </si>
  <si>
    <t>CLAMP DPF MODULE GILLIG</t>
  </si>
  <si>
    <t>ENG-026</t>
  </si>
  <si>
    <t>5263085</t>
  </si>
  <si>
    <t>ENGINE CONTROL WIRING HARNESS DEF</t>
  </si>
  <si>
    <t>ENG-025</t>
  </si>
  <si>
    <t>3960043</t>
  </si>
  <si>
    <t>BOLTS CYLINDER HEAD GILLIG DIESEL</t>
  </si>
  <si>
    <t>ENG-020</t>
  </si>
  <si>
    <t>5312917</t>
  </si>
  <si>
    <t>TUBE WATER INLET CNG</t>
  </si>
  <si>
    <t>ENG-019</t>
  </si>
  <si>
    <t>4939164</t>
  </si>
  <si>
    <t>VALVE COVER CNG</t>
  </si>
  <si>
    <t>ENG-017</t>
  </si>
  <si>
    <t>4937214</t>
  </si>
  <si>
    <t>TUBE TURBO OIL SUPPLY DEF ENGINE</t>
  </si>
  <si>
    <t>ENG-016</t>
  </si>
  <si>
    <t>SEAL EXPANSION PLUG</t>
  </si>
  <si>
    <t>ENG-013</t>
  </si>
  <si>
    <t>3969822</t>
  </si>
  <si>
    <t>ADAPTER FUEL PUMP GILLIG</t>
  </si>
  <si>
    <t>ENG-012</t>
  </si>
  <si>
    <t>4991807</t>
  </si>
  <si>
    <t>TUBE AIR COMP TO BLOCK GILLIG</t>
  </si>
  <si>
    <t>ENG-011</t>
  </si>
  <si>
    <t>3103015</t>
  </si>
  <si>
    <t>SEAL AIR COMPRESSOR GILLIG TUBE</t>
  </si>
  <si>
    <t>ENG-010</t>
  </si>
  <si>
    <t>SENSOR PRS TEMP DEF ENGINE</t>
  </si>
  <si>
    <t>ENG-009</t>
  </si>
  <si>
    <t>4088712</t>
  </si>
  <si>
    <t>SENSOR EGR TEMP ISL</t>
  </si>
  <si>
    <t>ENG-008</t>
  </si>
  <si>
    <t>5286984</t>
  </si>
  <si>
    <t>STUD TURBO ISL GILLIG</t>
  </si>
  <si>
    <t>ENG-007</t>
  </si>
  <si>
    <t>3818824</t>
  </si>
  <si>
    <t>NUT TURBO ISL GILLIG</t>
  </si>
  <si>
    <t>ENG-006</t>
  </si>
  <si>
    <t>5341745</t>
  </si>
  <si>
    <t>ENG-005</t>
  </si>
  <si>
    <t>3910824</t>
  </si>
  <si>
    <t>SEAL ORING VALVE COVER BOLT</t>
  </si>
  <si>
    <t>ENG-004</t>
  </si>
  <si>
    <t>HARNESS ENGINE CNG</t>
  </si>
  <si>
    <t>ENG-003</t>
  </si>
  <si>
    <t>CONNECTION WATER ADAPTER</t>
  </si>
  <si>
    <t>ENG-002</t>
  </si>
  <si>
    <t>2880213</t>
  </si>
  <si>
    <t>CLAMP PARTICULATE FILTER GILLIG BRT</t>
  </si>
  <si>
    <t>CLA-106</t>
  </si>
  <si>
    <t>3905216</t>
  </si>
  <si>
    <t>CLAMP TURBO EXHAUST OUTLET GILLIG</t>
  </si>
  <si>
    <t>CLA-105</t>
  </si>
  <si>
    <t>3972681</t>
  </si>
  <si>
    <t>CLA-103</t>
  </si>
  <si>
    <t>4946823</t>
  </si>
  <si>
    <t>CLAMP EXHAUST GILLIG</t>
  </si>
  <si>
    <t>CLA-100</t>
  </si>
  <si>
    <t>01-72122-000</t>
  </si>
  <si>
    <t>CLA-009</t>
  </si>
  <si>
    <t>DAYCO</t>
  </si>
  <si>
    <t>TENSIONER BELT GILLIG ENGINE,CNG</t>
  </si>
  <si>
    <t>45-701</t>
  </si>
  <si>
    <t>3973819</t>
  </si>
  <si>
    <t>FUEL TRANSFER PUMP GILLIG</t>
  </si>
  <si>
    <t>45-700</t>
  </si>
  <si>
    <t>3912473</t>
  </si>
  <si>
    <t>SEAL RECTANGULAR FLYWHEEL HOUSING</t>
  </si>
  <si>
    <t>45-620</t>
  </si>
  <si>
    <t>3926126</t>
  </si>
  <si>
    <t>SEAL REAR MAIN ISL GILLIG</t>
  </si>
  <si>
    <t>45-619</t>
  </si>
  <si>
    <t>SENSOR TURBO ISL CUMMINS GILLI</t>
  </si>
  <si>
    <t>45-609</t>
  </si>
  <si>
    <t>SENSOR AMBIENT ENGINE GILLIG</t>
  </si>
  <si>
    <t>45-608</t>
  </si>
  <si>
    <t>2880396</t>
  </si>
  <si>
    <t>CAP DEF FILTER GILLIG BRT</t>
  </si>
  <si>
    <t>45-601</t>
  </si>
  <si>
    <t>TURBO GILLIG ISL CUMMINS</t>
  </si>
  <si>
    <t>45-509R</t>
  </si>
  <si>
    <t>5405392</t>
  </si>
  <si>
    <t>45-506</t>
  </si>
  <si>
    <t>4025270</t>
  </si>
  <si>
    <t>SEAL CRANK ISL GILLIG</t>
  </si>
  <si>
    <t>45-478</t>
  </si>
  <si>
    <t>2871960</t>
  </si>
  <si>
    <t>SENSOR DPF</t>
  </si>
  <si>
    <t>45-269</t>
  </si>
  <si>
    <t>4954574</t>
  </si>
  <si>
    <t>SENSOR DPF DOC OUTLET GILLIG</t>
  </si>
  <si>
    <t>45-266</t>
  </si>
  <si>
    <t>SENSOR TEMPERATURE DPF</t>
  </si>
  <si>
    <t>45-263</t>
  </si>
  <si>
    <t>4902912</t>
  </si>
  <si>
    <t>3004258</t>
  </si>
  <si>
    <t>PLUG EXPANSION OIL GALLEY</t>
  </si>
  <si>
    <t>45-262</t>
  </si>
  <si>
    <t>3957649</t>
  </si>
  <si>
    <t>HOSE 90 DEG AIR COMP</t>
  </si>
  <si>
    <t>45-261</t>
  </si>
  <si>
    <t>SENSOR PRESSURE CRANKCASE GILL</t>
  </si>
  <si>
    <t>45-237</t>
  </si>
  <si>
    <t>4984575</t>
  </si>
  <si>
    <t>4088832</t>
  </si>
  <si>
    <t>SENSOR TEMPERATURE TURBO GILLIG</t>
  </si>
  <si>
    <t>45-236</t>
  </si>
  <si>
    <t>THERMOSTAT CNG GILLIG</t>
  </si>
  <si>
    <t>45-213</t>
  </si>
  <si>
    <t>5273379</t>
  </si>
  <si>
    <t>THERMOSTAT GILLIG</t>
  </si>
  <si>
    <t>45-212</t>
  </si>
  <si>
    <t>3975326</t>
  </si>
  <si>
    <t>SUPPORT IDLER PULLEY GILLIG</t>
  </si>
  <si>
    <t>45-026</t>
  </si>
  <si>
    <t>3900635</t>
  </si>
  <si>
    <t>BOLT IDLER PULLEY GILLIG</t>
  </si>
  <si>
    <t>45-025</t>
  </si>
  <si>
    <t>3921533</t>
  </si>
  <si>
    <t>CUMMINS DUST SHIELD</t>
  </si>
  <si>
    <t>45-024</t>
  </si>
  <si>
    <t>3935229</t>
  </si>
  <si>
    <t>SHAFT IDLER PULLEY</t>
  </si>
  <si>
    <t>45-022</t>
  </si>
  <si>
    <t>4991240</t>
  </si>
  <si>
    <t>PULLEY IDLER WATER PUMP GILLIG</t>
  </si>
  <si>
    <t>45-020</t>
  </si>
  <si>
    <t>4934278</t>
  </si>
  <si>
    <t>WASHER, SEALING EGR</t>
  </si>
  <si>
    <t>44-889</t>
  </si>
  <si>
    <t>GAUGE LOW PRESSURE CNG</t>
  </si>
  <si>
    <t>GAUGE HIGH PRESSURE CNG</t>
  </si>
  <si>
    <t>SENSOR FUEL RAIL PRESSURE</t>
  </si>
  <si>
    <t>CAP DEF FLUID TANK</t>
  </si>
  <si>
    <t>3069053</t>
  </si>
  <si>
    <t>CLAMP TURBO CNG</t>
  </si>
  <si>
    <t>43-438</t>
  </si>
  <si>
    <t>U BOLT 5 INCH</t>
  </si>
  <si>
    <t>EXHAUST U BOLT 5"</t>
  </si>
  <si>
    <t>43-437</t>
  </si>
  <si>
    <t>PIPE TURBO OUTLET</t>
  </si>
  <si>
    <t>ISOLATOR MUFFLER</t>
  </si>
  <si>
    <t>2880482</t>
  </si>
  <si>
    <t>CLAMP EXHAUST</t>
  </si>
  <si>
    <t>43-021</t>
  </si>
  <si>
    <t>Total Estimated # of Parts</t>
  </si>
  <si>
    <t>REGULATOR PRESSURE CNG</t>
  </si>
  <si>
    <t>SOLENOID VALVE CNG</t>
  </si>
  <si>
    <t>PULLEY IDLER WATER PUMP</t>
  </si>
  <si>
    <t xml:space="preserve">THERMOSTAT </t>
  </si>
  <si>
    <t xml:space="preserve">THERMOSTAT CNG </t>
  </si>
  <si>
    <t xml:space="preserve">SENSOR TEMPERATURE TURBO </t>
  </si>
  <si>
    <t>SENSOR PRESSURE CRANKCASE</t>
  </si>
  <si>
    <t xml:space="preserve">SEAL CRANK ISL </t>
  </si>
  <si>
    <t xml:space="preserve">TURBO  ISL </t>
  </si>
  <si>
    <t>Sensors internal &amp; external</t>
  </si>
  <si>
    <t>BELT's ALTERNATOR</t>
  </si>
  <si>
    <t>CLAMP'S</t>
  </si>
  <si>
    <t>HARNESS ENGINE</t>
  </si>
  <si>
    <t xml:space="preserve">PUMP WATER </t>
  </si>
  <si>
    <t xml:space="preserve">SPARK PLUG CNG </t>
  </si>
  <si>
    <t xml:space="preserve">MODULE IGNITION CONTROL CNG </t>
  </si>
  <si>
    <t xml:space="preserve">GASKET EGR VALVE </t>
  </si>
  <si>
    <t xml:space="preserve">ACTUATOR TURBO </t>
  </si>
  <si>
    <t>TURBO DEF BUS</t>
  </si>
  <si>
    <t xml:space="preserve">MOUNT ENG FRONT </t>
  </si>
  <si>
    <t>MOUNT ENG+G32 REAR</t>
  </si>
  <si>
    <t xml:space="preserve">ISOLATOR DOSER VALVE </t>
  </si>
  <si>
    <t>O RING'S CNG</t>
  </si>
  <si>
    <t>PRICE SCHEDULE (APPENDIX A)</t>
  </si>
  <si>
    <t>INSTRUCTIONS</t>
  </si>
  <si>
    <t>INTERNAL AND EXTERNAL ENGINE PARTS</t>
  </si>
  <si>
    <t>Bidder:</t>
  </si>
  <si>
    <t xml:space="preserve">NO. </t>
  </si>
  <si>
    <t>Original Equipment Manufacturers “OEM” part numbers are listed.</t>
  </si>
  <si>
    <t xml:space="preserve">Refer to Scope of Work for a listing of approved manufacturers for engine parts, tapered bearing parts, brake lining parts, batteries, and belts, etc.  </t>
  </si>
  <si>
    <t>CORPUS CHRISTI REGIONAL TRANSPORTATION AUTHORITY</t>
  </si>
  <si>
    <t>INSTRUCTIONS:</t>
  </si>
  <si>
    <t>Signature</t>
  </si>
  <si>
    <t>Title</t>
  </si>
  <si>
    <t>Printed Name</t>
  </si>
  <si>
    <t>Date</t>
  </si>
  <si>
    <t>UOM</t>
  </si>
  <si>
    <t>CCRTA Part No.</t>
  </si>
  <si>
    <t>Description</t>
  </si>
  <si>
    <t>Vendor OEM Part No.</t>
  </si>
  <si>
    <t>Manufacture Name</t>
  </si>
  <si>
    <t>Estimated No. of Parts</t>
  </si>
  <si>
    <t>Unit Cost (Each)</t>
  </si>
  <si>
    <t>03-202</t>
  </si>
  <si>
    <t>SENSOR OIL PRESSURE GILLIG</t>
  </si>
  <si>
    <t>4921517</t>
  </si>
  <si>
    <t>42-014</t>
  </si>
  <si>
    <t>INSULATION COOLANT HOSE</t>
  </si>
  <si>
    <t>4944755</t>
  </si>
  <si>
    <t>42-015</t>
  </si>
  <si>
    <t>HOSE EGR TUBE GILLIG 90DEG</t>
  </si>
  <si>
    <t>5258625</t>
  </si>
  <si>
    <t>42-016</t>
  </si>
  <si>
    <t>HOSE EGR TUBE 45DEG</t>
  </si>
  <si>
    <t>5258626</t>
  </si>
  <si>
    <t>42-111</t>
  </si>
  <si>
    <t>TENSIONER BELT  ALT CNG</t>
  </si>
  <si>
    <t>89478</t>
  </si>
  <si>
    <t>42-114</t>
  </si>
  <si>
    <t>TENSIONER BELT GILLIG</t>
  </si>
  <si>
    <t>3978023</t>
  </si>
  <si>
    <t>WALKER</t>
  </si>
  <si>
    <t>5478594</t>
  </si>
  <si>
    <t>45-264</t>
  </si>
  <si>
    <t>HOSE ELBOW AIR COMPRESSOR</t>
  </si>
  <si>
    <t>3024481</t>
  </si>
  <si>
    <t>4352524RX</t>
  </si>
  <si>
    <t>2897331NX</t>
  </si>
  <si>
    <t>5550064</t>
  </si>
  <si>
    <t>CLAMP EXHAUST BAND MUFF/CAT</t>
  </si>
  <si>
    <t>ENG-001</t>
  </si>
  <si>
    <t>5475059</t>
  </si>
  <si>
    <t>5475063</t>
  </si>
  <si>
    <t>2897334NX</t>
  </si>
  <si>
    <t>5626215</t>
  </si>
  <si>
    <t>4903523</t>
  </si>
  <si>
    <t>5301098RX</t>
  </si>
  <si>
    <t>5633302</t>
  </si>
  <si>
    <t>5633302RX</t>
  </si>
  <si>
    <t>ENG-182</t>
  </si>
  <si>
    <t>PLUG OIL DRAIN</t>
  </si>
  <si>
    <t>3924147</t>
  </si>
  <si>
    <t>ENG-183</t>
  </si>
  <si>
    <t>WASHER SEALING OIL PAN</t>
  </si>
  <si>
    <t>3920773</t>
  </si>
  <si>
    <t>6410397</t>
  </si>
  <si>
    <t>2897332NX</t>
  </si>
  <si>
    <t>5448124</t>
  </si>
  <si>
    <t>3942749</t>
  </si>
  <si>
    <t>ENG-484</t>
  </si>
  <si>
    <t>EXTENSION IGNITION COIL</t>
  </si>
  <si>
    <t>5626390</t>
  </si>
  <si>
    <t>5320525</t>
  </si>
  <si>
    <t>5525526</t>
  </si>
  <si>
    <t>5481953</t>
  </si>
  <si>
    <t>5525525</t>
  </si>
  <si>
    <t>5481947</t>
  </si>
  <si>
    <t>5484951</t>
  </si>
  <si>
    <t>5481949</t>
  </si>
  <si>
    <t>5481948</t>
  </si>
  <si>
    <t>5579403PX</t>
  </si>
  <si>
    <t>5566887</t>
  </si>
  <si>
    <t>287254RX</t>
  </si>
  <si>
    <t>FILTER MODULE PARTICULATE NEW</t>
  </si>
  <si>
    <t>5633691</t>
  </si>
  <si>
    <t>FILTER PARTICULATE NEW</t>
  </si>
  <si>
    <t>5287191RX</t>
  </si>
  <si>
    <t>TURBO CNG GILLIG NEW</t>
  </si>
  <si>
    <t>CYLINDER HEAD CNG NEW</t>
  </si>
  <si>
    <t>ENG-626R</t>
  </si>
  <si>
    <t>CNG CYLINDER HEAD REBUILT</t>
  </si>
  <si>
    <t>5569421RX</t>
  </si>
  <si>
    <t>5473296RX</t>
  </si>
  <si>
    <t>4376312</t>
  </si>
  <si>
    <t>R2903</t>
  </si>
  <si>
    <t>ENG-508</t>
  </si>
  <si>
    <t>HOSE HEAT EXCHANGER</t>
  </si>
  <si>
    <t>ENG-509</t>
  </si>
  <si>
    <t>HOSE HEAT EXCHANGER 90DEG / 45DEG</t>
  </si>
  <si>
    <t>Bids are valid for one hundred twenty (120) calendar days from the Board approval date.</t>
  </si>
  <si>
    <t>This is a one-year, firm-fixed-price supply contract.  NO ESCALATION IN PRICE WILL BE PERMITTED DURING THE TERM OF THE CONTRACT.</t>
  </si>
  <si>
    <t>Each</t>
  </si>
  <si>
    <t>Bids Due: November 8, 2024, by 3:00 p.m. (CST)</t>
  </si>
  <si>
    <r>
      <t xml:space="preserve">CORPUS CHRISTI REGIONAL TRANSPORTATON AUTHORITY
PRICE SCHEDULE (ATTACHMENT A)
for
IFB NO. </t>
    </r>
    <r>
      <rPr>
        <b/>
        <sz val="12"/>
        <rFont val="Arial"/>
        <family val="2"/>
      </rPr>
      <t>2024-SP-21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color theme="1"/>
        <rFont val="Arial"/>
        <family val="2"/>
      </rPr>
      <t>INTERNAL AND EXTERNAL ENGINE PARTS</t>
    </r>
  </si>
  <si>
    <r>
      <t xml:space="preserve">CORPUS CHRISTI REGIONAL TRANSPORTATON AUTHORITY
PRICE SCHEDULE (ATTACHMENT A)
PRICE SCHEDULE SUMMARY
for
IFB NO. </t>
    </r>
    <r>
      <rPr>
        <b/>
        <sz val="12"/>
        <rFont val="Arial"/>
        <family val="2"/>
      </rPr>
      <t>2024-FP-21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color theme="1"/>
        <rFont val="Arial"/>
        <family val="2"/>
      </rPr>
      <t>INTERNAL AND EXTERNAL ENGINE PARTS</t>
    </r>
  </si>
  <si>
    <t>Delivery Date: If the ten (10) calendar days' delivery date cannot be met, the Bidder shall state the best delivery time, in calendar days, from the date the purchase order is received.</t>
  </si>
  <si>
    <t xml:space="preserve">All proposed equivalent products must be submitted through the RFI submission process in writing using the Request for Information/Approved Equals Form (Attachment G) enclosed in the IFB for prior approval by the CCRTA prior to bid submission. </t>
  </si>
  <si>
    <t>One Year Total Cost</t>
  </si>
  <si>
    <t xml:space="preserve">One Year
Cost </t>
  </si>
  <si>
    <t>One Year 
Total Cost</t>
  </si>
  <si>
    <t>Due Date: November 8, 2024
                    by 3:00 p.m. (CST)</t>
  </si>
  <si>
    <t>A contract will be awarded to the three (3) lowest, and most responsive and responsible Bidders of each part listed on  Price Schedule (Attachment A).</t>
  </si>
  <si>
    <r>
      <t>IFB NO.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2024-SP-21</t>
    </r>
  </si>
  <si>
    <r>
      <t>Bids Due: November 8, 2024</t>
    </r>
    <r>
      <rPr>
        <b/>
        <sz val="11"/>
        <rFont val="Arial"/>
        <family val="2"/>
      </rPr>
      <t xml:space="preserve"> by 3:00 p.m</t>
    </r>
    <r>
      <rPr>
        <b/>
        <sz val="11"/>
        <color indexed="8"/>
        <rFont val="Arial"/>
        <family val="2"/>
      </rPr>
      <t>. (CST)</t>
    </r>
  </si>
  <si>
    <r>
      <t xml:space="preserve">Quantities are estimated usages only and are </t>
    </r>
    <r>
      <rPr>
        <b/>
        <u/>
        <sz val="11"/>
        <rFont val="Arial"/>
        <family val="2"/>
      </rPr>
      <t>NOT</t>
    </r>
    <r>
      <rPr>
        <sz val="11"/>
        <color theme="1"/>
        <rFont val="Arial"/>
        <family val="2"/>
      </rPr>
      <t xml:space="preserve"> guaranteed. </t>
    </r>
  </si>
  <si>
    <r>
      <rPr>
        <b/>
        <sz val="11"/>
        <color theme="1"/>
        <rFont val="Arial"/>
        <family val="2"/>
      </rPr>
      <t>Submit one original Price Schedule.</t>
    </r>
    <r>
      <rPr>
        <sz val="11"/>
        <color theme="1"/>
        <rFont val="Arial"/>
        <family val="2"/>
      </rPr>
      <t xml:space="preserve"> On the outside of your sealed bid, address your envelope with the information as noted in the "Instructions to Bidders" Section 6 or submit your bid electronically to </t>
    </r>
    <r>
      <rPr>
        <b/>
        <u/>
        <sz val="11"/>
        <color rgb="FF0070C0"/>
        <rFont val="Arial"/>
        <family val="2"/>
      </rPr>
      <t>procurement@ccrta.org</t>
    </r>
    <r>
      <rPr>
        <sz val="11"/>
        <color theme="1"/>
        <rFont val="Arial"/>
        <family val="2"/>
      </rPr>
      <t xml:space="preserve"> prior to the deadline.</t>
    </r>
  </si>
  <si>
    <r>
      <t xml:space="preserve">CORPUS CHRISTI REGIONAL TRANSPORTATION AUTHORITY
PRICE SCHEDULE (APPENDIX A)
EXAMPLE PARTS
FOR
IFB NO. </t>
    </r>
    <r>
      <rPr>
        <b/>
        <sz val="11"/>
        <rFont val="Arial"/>
        <family val="2"/>
      </rPr>
      <t>2024-SP-21</t>
    </r>
    <r>
      <rPr>
        <b/>
        <sz val="11"/>
        <color theme="1"/>
        <rFont val="Arial"/>
        <family val="2"/>
      </rPr>
      <t xml:space="preserve">
INTERNAL AND EXTERNAL ENGINE PARTS</t>
    </r>
  </si>
  <si>
    <r>
      <rPr>
        <b/>
        <u/>
        <sz val="12"/>
        <color theme="1"/>
        <rFont val="Arial"/>
        <family val="2"/>
      </rPr>
      <t>CCRTA RETURNS OF PARTS</t>
    </r>
    <r>
      <rPr>
        <b/>
        <sz val="12"/>
        <color theme="1"/>
        <rFont val="Arial"/>
        <family val="2"/>
      </rPr>
      <t>:
The CCRTA  reserves the right to return any purchased and unused parts within fourteen (14) calendar days from the date of delivery for a full credit. Returns after fourteen (14) calendar days through the Contract Performance Period, will be subject to a 0% restocking fee, Any returned parts must be unused and in resalable condition.</t>
    </r>
  </si>
  <si>
    <t>Number of Calendar Days for Delivery if 10 (ten) Calendar Days Cannot Be Met</t>
  </si>
  <si>
    <t>Calendar Days</t>
  </si>
  <si>
    <t>Authorized Signatory:</t>
  </si>
  <si>
    <t>Delivery Time</t>
  </si>
  <si>
    <t>Internal and External Engine Parts</t>
  </si>
  <si>
    <t xml:space="preserve">                                                    ONE YEAR TOTAL COST</t>
  </si>
  <si>
    <t>Estimated Number of Parts:</t>
  </si>
  <si>
    <t xml:space="preserve">Refer to "Instructions to Bidders", "Specifications", and "Scope of Work" before completing the Price Schedule. Quote your best price F.O.B. destination to 5658 Bear Lane, Corpus Christi, Texas 78405. </t>
  </si>
  <si>
    <t>2</t>
  </si>
  <si>
    <r>
      <rPr>
        <b/>
        <u/>
        <sz val="11"/>
        <color theme="1"/>
        <rFont val="Arial"/>
        <family val="2"/>
      </rPr>
      <t>Tab 1</t>
    </r>
    <r>
      <rPr>
        <sz val="11"/>
        <color theme="1"/>
        <rFont val="Arial"/>
        <family val="2"/>
      </rPr>
      <t xml:space="preserve"> in the Microsoft Excel file contains the </t>
    </r>
    <r>
      <rPr>
        <b/>
        <sz val="11"/>
        <color theme="1"/>
        <rFont val="Arial"/>
        <family val="2"/>
      </rPr>
      <t>Instructions</t>
    </r>
    <r>
      <rPr>
        <sz val="11"/>
        <color theme="1"/>
        <rFont val="Arial"/>
        <family val="2"/>
      </rPr>
      <t xml:space="preserve">. </t>
    </r>
    <r>
      <rPr>
        <b/>
        <u/>
        <sz val="11"/>
        <color theme="1"/>
        <rFont val="Arial"/>
        <family val="2"/>
      </rPr>
      <t>Tab 2</t>
    </r>
    <r>
      <rPr>
        <sz val="11"/>
        <color theme="1"/>
        <rFont val="Arial"/>
        <family val="2"/>
      </rPr>
      <t xml:space="preserve"> is the </t>
    </r>
    <r>
      <rPr>
        <b/>
        <sz val="11"/>
        <color theme="1"/>
        <rFont val="Arial"/>
        <family val="2"/>
      </rPr>
      <t>Price Schedule</t>
    </r>
    <r>
      <rPr>
        <sz val="11"/>
        <color theme="1"/>
        <rFont val="Arial"/>
        <family val="2"/>
      </rPr>
      <t xml:space="preserve">. </t>
    </r>
    <r>
      <rPr>
        <b/>
        <u/>
        <sz val="11"/>
        <color theme="1"/>
        <rFont val="Arial"/>
        <family val="2"/>
      </rPr>
      <t>Tab 3</t>
    </r>
    <r>
      <rPr>
        <sz val="11"/>
        <color theme="1"/>
        <rFont val="Arial"/>
        <family val="2"/>
      </rPr>
      <t xml:space="preserve"> is the </t>
    </r>
    <r>
      <rPr>
        <b/>
        <sz val="11"/>
        <color theme="1"/>
        <rFont val="Arial"/>
        <family val="2"/>
      </rPr>
      <t>Price Schedule Summary</t>
    </r>
    <r>
      <rPr>
        <sz val="11"/>
        <color theme="1"/>
        <rFont val="Arial"/>
        <family val="2"/>
      </rPr>
      <t xml:space="preserve">. </t>
    </r>
    <r>
      <rPr>
        <b/>
        <u/>
        <sz val="11"/>
        <color theme="1"/>
        <rFont val="Arial"/>
        <family val="2"/>
      </rPr>
      <t>Tab 4</t>
    </r>
    <r>
      <rPr>
        <sz val="11"/>
        <color theme="1"/>
        <rFont val="Arial"/>
        <family val="2"/>
      </rPr>
      <t xml:space="preserve"> is the </t>
    </r>
    <r>
      <rPr>
        <b/>
        <sz val="11"/>
        <color theme="1"/>
        <rFont val="Arial"/>
        <family val="2"/>
      </rPr>
      <t>Example Parts</t>
    </r>
    <r>
      <rPr>
        <sz val="11"/>
        <color theme="1"/>
        <rFont val="Arial"/>
        <family val="2"/>
      </rPr>
      <t xml:space="preserve"> for Internal and External Engine Parts. Failure to provide this information may deem your bid to be non-responsive.</t>
    </r>
    <r>
      <rPr>
        <b/>
        <sz val="11"/>
        <color theme="1"/>
        <rFont val="Arial"/>
        <family val="2"/>
      </rPr>
      <t xml:space="preserve"> Calculations are automatic. Only those fields requiring an entry are unlocked. All other fields are locked. </t>
    </r>
    <r>
      <rPr>
        <sz val="11"/>
        <color theme="1"/>
        <rFont val="Arial"/>
        <family val="2"/>
      </rPr>
      <t>Failure to provide the informaiton required on the Price Schedule may deem your bid to be non-responsive.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</si>
</sst>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rgb="FF0070C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5" fillId="2" borderId="4" xfId="0" applyNumberFormat="1" applyFont="1" applyFill="1" applyBorder="1" applyAlignment="1" applyProtection="1">
      <alignment horizontal="right" vertical="center"/>
      <protection locked="0"/>
    </xf>
    <xf numFmtId="4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vertical="center" wrapText="1"/>
    </xf>
    <xf numFmtId="0" fontId="18" fillId="0" borderId="0" xfId="0" applyFont="1"/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</cellXfs>
  <cellStyles count="2">
    <cellStyle name="Normal" xfId="0" builtinId="0"/>
    <cellStyle name="Normal_Sheet1" xfId="1" xr:uid="{E590109B-CFAA-4123-B8AF-E06DCA1D9665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B13" sqref="B13:K13"/>
    </sheetView>
  </sheetViews>
  <sheetFormatPr defaultColWidth="8.7109375" defaultRowHeight="14.25" x14ac:dyDescent="0.2"/>
  <cols>
    <col min="1" max="1" width="4.140625" style="18" bestFit="1" customWidth="1"/>
    <col min="2" max="2" width="11.5703125" style="8" customWidth="1"/>
    <col min="3" max="5" width="8.7109375" style="8"/>
    <col min="6" max="6" width="9.42578125" style="8" customWidth="1"/>
    <col min="7" max="7" width="8.7109375" style="8" customWidth="1"/>
    <col min="8" max="16384" width="8.7109375" style="8"/>
  </cols>
  <sheetData>
    <row r="1" spans="1:11" ht="15" x14ac:dyDescent="0.25">
      <c r="B1" s="55" t="s">
        <v>775</v>
      </c>
      <c r="C1" s="55"/>
      <c r="D1" s="55"/>
      <c r="E1" s="55"/>
      <c r="F1" s="55"/>
      <c r="G1" s="55"/>
      <c r="H1" s="55"/>
      <c r="I1" s="55"/>
      <c r="J1" s="55"/>
      <c r="K1" s="55"/>
    </row>
    <row r="2" spans="1:11" s="20" customFormat="1" ht="15" x14ac:dyDescent="0.25">
      <c r="A2" s="19"/>
      <c r="B2" s="55" t="s">
        <v>768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s="20" customFormat="1" ht="15" x14ac:dyDescent="0.25">
      <c r="A3" s="19"/>
      <c r="B3" s="55" t="s">
        <v>769</v>
      </c>
      <c r="C3" s="55"/>
      <c r="D3" s="55"/>
      <c r="E3" s="55"/>
      <c r="F3" s="55"/>
      <c r="G3" s="55"/>
      <c r="H3" s="55"/>
      <c r="I3" s="55"/>
      <c r="J3" s="55"/>
      <c r="K3" s="55"/>
    </row>
    <row r="4" spans="1:11" s="22" customFormat="1" ht="15" x14ac:dyDescent="0.2">
      <c r="A4" s="21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s="20" customFormat="1" ht="15" x14ac:dyDescent="0.25">
      <c r="A5" s="19"/>
      <c r="B5" s="55" t="s">
        <v>877</v>
      </c>
      <c r="C5" s="55"/>
      <c r="D5" s="55"/>
      <c r="E5" s="55"/>
      <c r="F5" s="55"/>
      <c r="G5" s="55"/>
      <c r="H5" s="55"/>
      <c r="I5" s="55"/>
      <c r="J5" s="55"/>
      <c r="K5" s="55"/>
    </row>
    <row r="6" spans="1:11" s="20" customFormat="1" ht="15" x14ac:dyDescent="0.25">
      <c r="A6" s="19"/>
      <c r="B6" s="55" t="s">
        <v>770</v>
      </c>
      <c r="C6" s="55"/>
      <c r="D6" s="55"/>
      <c r="E6" s="55"/>
      <c r="F6" s="55"/>
      <c r="G6" s="55"/>
      <c r="H6" s="55"/>
      <c r="I6" s="55"/>
      <c r="J6" s="55"/>
      <c r="K6" s="55"/>
    </row>
    <row r="7" spans="1:11" s="20" customFormat="1" ht="15" x14ac:dyDescent="0.25">
      <c r="A7" s="19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"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24" customHeight="1" x14ac:dyDescent="0.25">
      <c r="A9" s="23" t="s">
        <v>878</v>
      </c>
      <c r="B9" s="23"/>
      <c r="C9" s="23"/>
      <c r="D9" s="23"/>
      <c r="E9" s="23"/>
      <c r="F9" s="23"/>
      <c r="G9" s="48" t="s">
        <v>771</v>
      </c>
      <c r="H9" s="57"/>
      <c r="I9" s="57"/>
      <c r="J9" s="57"/>
      <c r="K9" s="57"/>
    </row>
    <row r="10" spans="1:11" ht="15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15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7.25" customHeight="1" x14ac:dyDescent="0.2">
      <c r="A12" s="24" t="s">
        <v>772</v>
      </c>
      <c r="B12" s="56" t="s">
        <v>776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s="12" customFormat="1" ht="94.5" customHeight="1" x14ac:dyDescent="0.25">
      <c r="A13" s="18">
        <v>1</v>
      </c>
      <c r="B13" s="53" t="s">
        <v>892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7.25" customHeight="1" x14ac:dyDescent="0.2">
      <c r="A14" s="2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26" customFormat="1" ht="60.6" customHeight="1" x14ac:dyDescent="0.25">
      <c r="A15" s="25" t="s">
        <v>891</v>
      </c>
      <c r="B15" s="61" t="s">
        <v>890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s="26" customFormat="1" x14ac:dyDescent="0.25">
      <c r="A16" s="25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s="12" customFormat="1" ht="32.1" customHeight="1" x14ac:dyDescent="0.25">
      <c r="A17" s="18">
        <v>3</v>
      </c>
      <c r="B17" s="53" t="s">
        <v>865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1:11" s="12" customFormat="1" x14ac:dyDescent="0.25">
      <c r="A18" s="18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s="12" customFormat="1" ht="18" customHeight="1" x14ac:dyDescent="0.25">
      <c r="A19" s="18">
        <v>4</v>
      </c>
      <c r="B19" s="53" t="s">
        <v>864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1" s="12" customFormat="1" x14ac:dyDescent="0.25">
      <c r="A20" s="18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s="12" customFormat="1" ht="29.25" customHeight="1" x14ac:dyDescent="0.25">
      <c r="A21" s="18">
        <v>5</v>
      </c>
      <c r="B21" s="53" t="s">
        <v>876</v>
      </c>
      <c r="C21" s="53"/>
      <c r="D21" s="53"/>
      <c r="E21" s="53"/>
      <c r="F21" s="53"/>
      <c r="G21" s="53"/>
      <c r="H21" s="53"/>
      <c r="I21" s="53"/>
      <c r="J21" s="53"/>
      <c r="K21" s="53"/>
    </row>
    <row r="22" spans="1:11" s="12" customFormat="1" x14ac:dyDescent="0.25">
      <c r="A22" s="18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 s="12" customFormat="1" ht="29.25" customHeight="1" x14ac:dyDescent="0.25">
      <c r="A23" s="18">
        <v>6</v>
      </c>
      <c r="B23" s="53" t="s">
        <v>870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1:11" s="12" customFormat="1" x14ac:dyDescent="0.25">
      <c r="A24" s="18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s="12" customFormat="1" ht="15" x14ac:dyDescent="0.25">
      <c r="A25" s="18">
        <v>7</v>
      </c>
      <c r="B25" s="64" t="s">
        <v>879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s="12" customFormat="1" x14ac:dyDescent="0.25">
      <c r="A26" s="18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2" customFormat="1" x14ac:dyDescent="0.25">
      <c r="A27" s="18">
        <v>8</v>
      </c>
      <c r="B27" s="64" t="s">
        <v>773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s="12" customFormat="1" x14ac:dyDescent="0.25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12" customFormat="1" ht="33.75" customHeight="1" x14ac:dyDescent="0.25">
      <c r="A29" s="18">
        <v>9</v>
      </c>
      <c r="B29" s="53" t="s">
        <v>774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1:11" s="12" customFormat="1" x14ac:dyDescent="0.25">
      <c r="A30" s="18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s="12" customFormat="1" ht="48.75" customHeight="1" x14ac:dyDescent="0.25">
      <c r="A31" s="18">
        <v>10</v>
      </c>
      <c r="B31" s="65" t="s">
        <v>871</v>
      </c>
      <c r="C31" s="65"/>
      <c r="D31" s="65"/>
      <c r="E31" s="65"/>
      <c r="F31" s="65"/>
      <c r="G31" s="65"/>
      <c r="H31" s="65"/>
      <c r="I31" s="65"/>
      <c r="J31" s="65"/>
      <c r="K31" s="65"/>
    </row>
    <row r="32" spans="1:11" s="12" customFormat="1" ht="14.25" customHeight="1" x14ac:dyDescent="0.25">
      <c r="A32" s="18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s="12" customFormat="1" ht="46.5" customHeight="1" x14ac:dyDescent="0.25">
      <c r="A33" s="18">
        <v>11</v>
      </c>
      <c r="B33" s="53" t="s">
        <v>880</v>
      </c>
      <c r="C33" s="53"/>
      <c r="D33" s="53"/>
      <c r="E33" s="53"/>
      <c r="F33" s="53"/>
      <c r="G33" s="53"/>
      <c r="H33" s="53"/>
      <c r="I33" s="53"/>
      <c r="J33" s="53"/>
      <c r="K33" s="53"/>
    </row>
    <row r="34" spans="1:11" s="12" customFormat="1" x14ac:dyDescent="0.25">
      <c r="A34" s="18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</row>
  </sheetData>
  <sheetProtection algorithmName="SHA-512" hashValue="kXfL0k9gouUhdVTLgvHso3rNh9l5ZSGCL3MtQm6y4w3mcBi92wNyls9Od7VZkFLwyVEiiQnKoKon7LELZO1GXg==" saltValue="khZt/mK1KgXOPfyCqVZOGg==" spinCount="100000" sheet="1" objects="1" scenarios="1"/>
  <mergeCells count="32">
    <mergeCell ref="B33:K33"/>
    <mergeCell ref="B34:K34"/>
    <mergeCell ref="B31:K31"/>
    <mergeCell ref="B32:K32"/>
    <mergeCell ref="B30:K30"/>
    <mergeCell ref="B15:K15"/>
    <mergeCell ref="B16:K16"/>
    <mergeCell ref="B17:K17"/>
    <mergeCell ref="B18:K18"/>
    <mergeCell ref="B19:K19"/>
    <mergeCell ref="B20:K20"/>
    <mergeCell ref="B23:K23"/>
    <mergeCell ref="B25:K25"/>
    <mergeCell ref="B26:K26"/>
    <mergeCell ref="B27:K27"/>
    <mergeCell ref="B29:K29"/>
    <mergeCell ref="B21:K21"/>
    <mergeCell ref="B22:K22"/>
    <mergeCell ref="B6:K6"/>
    <mergeCell ref="B7:K7"/>
    <mergeCell ref="B8:K8"/>
    <mergeCell ref="B10:K10"/>
    <mergeCell ref="B1:K1"/>
    <mergeCell ref="B2:K2"/>
    <mergeCell ref="B3:K3"/>
    <mergeCell ref="B4:K4"/>
    <mergeCell ref="B5:K5"/>
    <mergeCell ref="B13:K13"/>
    <mergeCell ref="B14:K14"/>
    <mergeCell ref="B11:K11"/>
    <mergeCell ref="B12:K12"/>
    <mergeCell ref="H9:K9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1262-0014-4D30-A038-F1954FB84FB9}">
  <dimension ref="A1:H284"/>
  <sheetViews>
    <sheetView zoomScale="90" zoomScaleNormal="90" workbookViewId="0">
      <selection sqref="A1:H1"/>
    </sheetView>
  </sheetViews>
  <sheetFormatPr defaultColWidth="9.140625" defaultRowHeight="14.25" x14ac:dyDescent="0.2"/>
  <cols>
    <col min="1" max="1" width="12.42578125" style="2" customWidth="1"/>
    <col min="2" max="2" width="51.42578125" style="2" bestFit="1" customWidth="1"/>
    <col min="3" max="3" width="15.85546875" style="2" bestFit="1" customWidth="1"/>
    <col min="4" max="4" width="15" style="2" bestFit="1" customWidth="1"/>
    <col min="5" max="5" width="14.140625" style="2" bestFit="1" customWidth="1"/>
    <col min="6" max="6" width="6.5703125" style="2" bestFit="1" customWidth="1"/>
    <col min="7" max="7" width="15.28515625" style="3" customWidth="1"/>
    <col min="8" max="8" width="16.28515625" style="3" customWidth="1"/>
    <col min="9" max="16384" width="9.140625" style="1"/>
  </cols>
  <sheetData>
    <row r="1" spans="1:8" s="6" customFormat="1" ht="101.25" customHeight="1" x14ac:dyDescent="0.25">
      <c r="A1" s="70" t="s">
        <v>868</v>
      </c>
      <c r="B1" s="70"/>
      <c r="C1" s="70"/>
      <c r="D1" s="70"/>
      <c r="E1" s="70"/>
      <c r="F1" s="70"/>
      <c r="G1" s="70"/>
      <c r="H1" s="70"/>
    </row>
    <row r="2" spans="1:8" s="6" customFormat="1" ht="37.5" customHeight="1" x14ac:dyDescent="0.25">
      <c r="A2" s="71" t="s">
        <v>867</v>
      </c>
      <c r="B2" s="71"/>
      <c r="C2" s="73" t="s">
        <v>771</v>
      </c>
      <c r="D2" s="73"/>
      <c r="E2" s="73"/>
      <c r="F2" s="72"/>
      <c r="G2" s="72"/>
      <c r="H2" s="72"/>
    </row>
    <row r="3" spans="1:8" s="6" customFormat="1" ht="12.75" customHeight="1" x14ac:dyDescent="0.25">
      <c r="A3" s="70"/>
      <c r="B3" s="70"/>
      <c r="C3" s="70"/>
      <c r="D3" s="70"/>
      <c r="E3" s="70"/>
      <c r="F3" s="70"/>
      <c r="G3" s="70"/>
      <c r="H3" s="70"/>
    </row>
    <row r="4" spans="1:8" s="44" customFormat="1" ht="39.75" customHeight="1" x14ac:dyDescent="0.25">
      <c r="A4" s="50" t="s">
        <v>782</v>
      </c>
      <c r="B4" s="50" t="s">
        <v>783</v>
      </c>
      <c r="C4" s="50" t="s">
        <v>784</v>
      </c>
      <c r="D4" s="50" t="s">
        <v>785</v>
      </c>
      <c r="E4" s="50" t="s">
        <v>786</v>
      </c>
      <c r="F4" s="51" t="s">
        <v>781</v>
      </c>
      <c r="G4" s="52" t="s">
        <v>787</v>
      </c>
      <c r="H4" s="52" t="s">
        <v>873</v>
      </c>
    </row>
    <row r="5" spans="1:8" s="32" customFormat="1" ht="17.25" customHeight="1" x14ac:dyDescent="0.25">
      <c r="A5" s="29" t="s">
        <v>788</v>
      </c>
      <c r="B5" s="29" t="s">
        <v>789</v>
      </c>
      <c r="C5" s="29" t="s">
        <v>790</v>
      </c>
      <c r="D5" s="30" t="s">
        <v>1</v>
      </c>
      <c r="E5" s="31">
        <v>3</v>
      </c>
      <c r="F5" s="30" t="s">
        <v>866</v>
      </c>
      <c r="G5" s="40">
        <v>0</v>
      </c>
      <c r="H5" s="38">
        <f>SUM(E5*G5)</f>
        <v>0</v>
      </c>
    </row>
    <row r="6" spans="1:8" s="32" customFormat="1" ht="17.25" customHeight="1" x14ac:dyDescent="0.25">
      <c r="A6" s="33" t="s">
        <v>791</v>
      </c>
      <c r="B6" s="33" t="s">
        <v>792</v>
      </c>
      <c r="C6" s="33" t="s">
        <v>793</v>
      </c>
      <c r="D6" s="34" t="s">
        <v>1</v>
      </c>
      <c r="E6" s="35">
        <v>25</v>
      </c>
      <c r="F6" s="30" t="s">
        <v>866</v>
      </c>
      <c r="G6" s="41">
        <v>0</v>
      </c>
      <c r="H6" s="38">
        <f t="shared" ref="H6:H69" si="0">SUM(E6*G6)</f>
        <v>0</v>
      </c>
    </row>
    <row r="7" spans="1:8" s="32" customFormat="1" ht="17.25" customHeight="1" x14ac:dyDescent="0.25">
      <c r="A7" s="33" t="s">
        <v>794</v>
      </c>
      <c r="B7" s="33" t="s">
        <v>795</v>
      </c>
      <c r="C7" s="33" t="s">
        <v>796</v>
      </c>
      <c r="D7" s="34" t="s">
        <v>1</v>
      </c>
      <c r="E7" s="35">
        <v>10</v>
      </c>
      <c r="F7" s="30" t="s">
        <v>866</v>
      </c>
      <c r="G7" s="41">
        <v>0</v>
      </c>
      <c r="H7" s="38">
        <f t="shared" si="0"/>
        <v>0</v>
      </c>
    </row>
    <row r="8" spans="1:8" s="32" customFormat="1" ht="17.25" customHeight="1" x14ac:dyDescent="0.25">
      <c r="A8" s="33" t="s">
        <v>797</v>
      </c>
      <c r="B8" s="33" t="s">
        <v>798</v>
      </c>
      <c r="C8" s="33" t="s">
        <v>799</v>
      </c>
      <c r="D8" s="34" t="s">
        <v>1</v>
      </c>
      <c r="E8" s="35">
        <v>12</v>
      </c>
      <c r="F8" s="30" t="s">
        <v>866</v>
      </c>
      <c r="G8" s="41">
        <v>0</v>
      </c>
      <c r="H8" s="38">
        <f t="shared" si="0"/>
        <v>0</v>
      </c>
    </row>
    <row r="9" spans="1:8" s="32" customFormat="1" ht="17.25" customHeight="1" x14ac:dyDescent="0.25">
      <c r="A9" s="33" t="s">
        <v>800</v>
      </c>
      <c r="B9" s="33" t="s">
        <v>801</v>
      </c>
      <c r="C9" s="33" t="s">
        <v>802</v>
      </c>
      <c r="D9" s="34" t="s">
        <v>659</v>
      </c>
      <c r="E9" s="35">
        <v>40</v>
      </c>
      <c r="F9" s="30" t="s">
        <v>866</v>
      </c>
      <c r="G9" s="41">
        <v>0</v>
      </c>
      <c r="H9" s="38">
        <f t="shared" si="0"/>
        <v>0</v>
      </c>
    </row>
    <row r="10" spans="1:8" s="32" customFormat="1" ht="17.25" customHeight="1" x14ac:dyDescent="0.25">
      <c r="A10" s="33" t="s">
        <v>803</v>
      </c>
      <c r="B10" s="33" t="s">
        <v>804</v>
      </c>
      <c r="C10" s="33" t="s">
        <v>805</v>
      </c>
      <c r="D10" s="34" t="s">
        <v>1</v>
      </c>
      <c r="E10" s="35">
        <v>20</v>
      </c>
      <c r="F10" s="30" t="s">
        <v>866</v>
      </c>
      <c r="G10" s="41">
        <v>0</v>
      </c>
      <c r="H10" s="38">
        <f t="shared" si="0"/>
        <v>0</v>
      </c>
    </row>
    <row r="11" spans="1:8" s="32" customFormat="1" ht="17.25" customHeight="1" x14ac:dyDescent="0.25">
      <c r="A11" s="33" t="s">
        <v>743</v>
      </c>
      <c r="B11" s="33" t="s">
        <v>742</v>
      </c>
      <c r="C11" s="33" t="s">
        <v>741</v>
      </c>
      <c r="D11" s="34" t="s">
        <v>1</v>
      </c>
      <c r="E11" s="35">
        <v>6</v>
      </c>
      <c r="F11" s="30" t="s">
        <v>866</v>
      </c>
      <c r="G11" s="41">
        <v>0</v>
      </c>
      <c r="H11" s="38">
        <f t="shared" si="0"/>
        <v>0</v>
      </c>
    </row>
    <row r="12" spans="1:8" s="32" customFormat="1" ht="17.25" customHeight="1" x14ac:dyDescent="0.25">
      <c r="A12" s="33" t="s">
        <v>738</v>
      </c>
      <c r="B12" s="33" t="s">
        <v>737</v>
      </c>
      <c r="C12" s="33" t="s">
        <v>736</v>
      </c>
      <c r="D12" s="34" t="s">
        <v>806</v>
      </c>
      <c r="E12" s="35">
        <v>26</v>
      </c>
      <c r="F12" s="30" t="s">
        <v>866</v>
      </c>
      <c r="G12" s="41">
        <v>0</v>
      </c>
      <c r="H12" s="38">
        <f t="shared" si="0"/>
        <v>0</v>
      </c>
    </row>
    <row r="13" spans="1:8" s="32" customFormat="1" ht="17.25" customHeight="1" x14ac:dyDescent="0.25">
      <c r="A13" s="33" t="s">
        <v>735</v>
      </c>
      <c r="B13" s="33" t="s">
        <v>734</v>
      </c>
      <c r="C13" s="33" t="s">
        <v>733</v>
      </c>
      <c r="D13" s="34" t="s">
        <v>1</v>
      </c>
      <c r="E13" s="35">
        <v>10</v>
      </c>
      <c r="F13" s="30" t="s">
        <v>866</v>
      </c>
      <c r="G13" s="41">
        <v>0</v>
      </c>
      <c r="H13" s="38">
        <f t="shared" si="0"/>
        <v>0</v>
      </c>
    </row>
    <row r="14" spans="1:8" s="32" customFormat="1" ht="17.25" customHeight="1" x14ac:dyDescent="0.25">
      <c r="A14" s="33" t="s">
        <v>728</v>
      </c>
      <c r="B14" s="33" t="s">
        <v>727</v>
      </c>
      <c r="C14" s="33" t="s">
        <v>726</v>
      </c>
      <c r="D14" s="34" t="s">
        <v>1</v>
      </c>
      <c r="E14" s="35">
        <v>100</v>
      </c>
      <c r="F14" s="30" t="s">
        <v>866</v>
      </c>
      <c r="G14" s="41">
        <v>0</v>
      </c>
      <c r="H14" s="38">
        <f t="shared" si="0"/>
        <v>0</v>
      </c>
    </row>
    <row r="15" spans="1:8" s="32" customFormat="1" ht="17.25" customHeight="1" x14ac:dyDescent="0.25">
      <c r="A15" s="33" t="s">
        <v>725</v>
      </c>
      <c r="B15" s="33" t="s">
        <v>724</v>
      </c>
      <c r="C15" s="33" t="s">
        <v>723</v>
      </c>
      <c r="D15" s="34" t="s">
        <v>1</v>
      </c>
      <c r="E15" s="35">
        <v>50</v>
      </c>
      <c r="F15" s="30" t="s">
        <v>866</v>
      </c>
      <c r="G15" s="41">
        <v>0</v>
      </c>
      <c r="H15" s="38">
        <f t="shared" si="0"/>
        <v>0</v>
      </c>
    </row>
    <row r="16" spans="1:8" s="32" customFormat="1" ht="17.25" customHeight="1" x14ac:dyDescent="0.25">
      <c r="A16" s="33" t="s">
        <v>722</v>
      </c>
      <c r="B16" s="33" t="s">
        <v>721</v>
      </c>
      <c r="C16" s="33" t="s">
        <v>720</v>
      </c>
      <c r="D16" s="34" t="s">
        <v>1</v>
      </c>
      <c r="E16" s="35">
        <v>2</v>
      </c>
      <c r="F16" s="30" t="s">
        <v>866</v>
      </c>
      <c r="G16" s="41">
        <v>0</v>
      </c>
      <c r="H16" s="38">
        <f t="shared" si="0"/>
        <v>0</v>
      </c>
    </row>
    <row r="17" spans="1:8" s="32" customFormat="1" ht="17.25" customHeight="1" x14ac:dyDescent="0.25">
      <c r="A17" s="33" t="s">
        <v>719</v>
      </c>
      <c r="B17" s="33" t="s">
        <v>718</v>
      </c>
      <c r="C17" s="33" t="s">
        <v>717</v>
      </c>
      <c r="D17" s="34" t="s">
        <v>1</v>
      </c>
      <c r="E17" s="35">
        <v>2</v>
      </c>
      <c r="F17" s="30" t="s">
        <v>866</v>
      </c>
      <c r="G17" s="41">
        <v>0</v>
      </c>
      <c r="H17" s="38">
        <f t="shared" si="0"/>
        <v>0</v>
      </c>
    </row>
    <row r="18" spans="1:8" s="32" customFormat="1" ht="17.25" customHeight="1" x14ac:dyDescent="0.25">
      <c r="A18" s="33" t="s">
        <v>716</v>
      </c>
      <c r="B18" s="33" t="s">
        <v>715</v>
      </c>
      <c r="C18" s="33" t="s">
        <v>714</v>
      </c>
      <c r="D18" s="34" t="s">
        <v>1</v>
      </c>
      <c r="E18" s="35">
        <v>3</v>
      </c>
      <c r="F18" s="30" t="s">
        <v>866</v>
      </c>
      <c r="G18" s="41">
        <v>0</v>
      </c>
      <c r="H18" s="38">
        <f t="shared" si="0"/>
        <v>0</v>
      </c>
    </row>
    <row r="19" spans="1:8" s="32" customFormat="1" ht="17.25" customHeight="1" x14ac:dyDescent="0.25">
      <c r="A19" s="33" t="s">
        <v>713</v>
      </c>
      <c r="B19" s="33" t="s">
        <v>712</v>
      </c>
      <c r="C19" s="33" t="s">
        <v>711</v>
      </c>
      <c r="D19" s="34" t="s">
        <v>1</v>
      </c>
      <c r="E19" s="35">
        <v>1</v>
      </c>
      <c r="F19" s="30" t="s">
        <v>866</v>
      </c>
      <c r="G19" s="41">
        <v>0</v>
      </c>
      <c r="H19" s="38">
        <f t="shared" si="0"/>
        <v>0</v>
      </c>
    </row>
    <row r="20" spans="1:8" s="32" customFormat="1" ht="17.25" customHeight="1" x14ac:dyDescent="0.25">
      <c r="A20" s="33" t="s">
        <v>710</v>
      </c>
      <c r="B20" s="33" t="s">
        <v>709</v>
      </c>
      <c r="C20" s="33" t="s">
        <v>708</v>
      </c>
      <c r="D20" s="34" t="s">
        <v>1</v>
      </c>
      <c r="E20" s="35">
        <v>4</v>
      </c>
      <c r="F20" s="30" t="s">
        <v>866</v>
      </c>
      <c r="G20" s="41">
        <v>0</v>
      </c>
      <c r="H20" s="38">
        <f t="shared" si="0"/>
        <v>0</v>
      </c>
    </row>
    <row r="21" spans="1:8" s="32" customFormat="1" ht="17.25" customHeight="1" x14ac:dyDescent="0.25">
      <c r="A21" s="33" t="s">
        <v>707</v>
      </c>
      <c r="B21" s="33" t="s">
        <v>706</v>
      </c>
      <c r="C21" s="33" t="s">
        <v>807</v>
      </c>
      <c r="D21" s="34" t="s">
        <v>1</v>
      </c>
      <c r="E21" s="35">
        <v>15</v>
      </c>
      <c r="F21" s="30" t="s">
        <v>866</v>
      </c>
      <c r="G21" s="41">
        <v>0</v>
      </c>
      <c r="H21" s="38">
        <f t="shared" si="0"/>
        <v>0</v>
      </c>
    </row>
    <row r="22" spans="1:8" s="32" customFormat="1" ht="17.25" customHeight="1" x14ac:dyDescent="0.25">
      <c r="A22" s="33" t="s">
        <v>705</v>
      </c>
      <c r="B22" s="33" t="s">
        <v>704</v>
      </c>
      <c r="C22" s="33" t="s">
        <v>703</v>
      </c>
      <c r="D22" s="34" t="s">
        <v>1</v>
      </c>
      <c r="E22" s="35">
        <v>1</v>
      </c>
      <c r="F22" s="30" t="s">
        <v>866</v>
      </c>
      <c r="G22" s="41">
        <v>0</v>
      </c>
      <c r="H22" s="38">
        <f t="shared" si="0"/>
        <v>0</v>
      </c>
    </row>
    <row r="23" spans="1:8" s="32" customFormat="1" ht="17.25" customHeight="1" x14ac:dyDescent="0.25">
      <c r="A23" s="33" t="s">
        <v>701</v>
      </c>
      <c r="B23" s="33" t="s">
        <v>700</v>
      </c>
      <c r="C23" s="33" t="s">
        <v>702</v>
      </c>
      <c r="D23" s="34" t="s">
        <v>1</v>
      </c>
      <c r="E23" s="35">
        <v>2</v>
      </c>
      <c r="F23" s="30" t="s">
        <v>866</v>
      </c>
      <c r="G23" s="41">
        <v>0</v>
      </c>
      <c r="H23" s="38">
        <f t="shared" si="0"/>
        <v>0</v>
      </c>
    </row>
    <row r="24" spans="1:8" s="32" customFormat="1" ht="17.25" customHeight="1" x14ac:dyDescent="0.25">
      <c r="A24" s="33" t="s">
        <v>699</v>
      </c>
      <c r="B24" s="33" t="s">
        <v>698</v>
      </c>
      <c r="C24" s="33" t="s">
        <v>697</v>
      </c>
      <c r="D24" s="34" t="s">
        <v>1</v>
      </c>
      <c r="E24" s="35">
        <v>1</v>
      </c>
      <c r="F24" s="30" t="s">
        <v>866</v>
      </c>
      <c r="G24" s="41">
        <v>0</v>
      </c>
      <c r="H24" s="38">
        <f t="shared" si="0"/>
        <v>0</v>
      </c>
    </row>
    <row r="25" spans="1:8" s="32" customFormat="1" ht="17.25" customHeight="1" x14ac:dyDescent="0.25">
      <c r="A25" s="33" t="s">
        <v>696</v>
      </c>
      <c r="B25" s="33" t="s">
        <v>695</v>
      </c>
      <c r="C25" s="33" t="s">
        <v>694</v>
      </c>
      <c r="D25" s="34" t="s">
        <v>1</v>
      </c>
      <c r="E25" s="35">
        <v>2</v>
      </c>
      <c r="F25" s="30" t="s">
        <v>866</v>
      </c>
      <c r="G25" s="41">
        <v>0</v>
      </c>
      <c r="H25" s="38">
        <f t="shared" si="0"/>
        <v>0</v>
      </c>
    </row>
    <row r="26" spans="1:8" s="32" customFormat="1" ht="17.25" customHeight="1" x14ac:dyDescent="0.25">
      <c r="A26" s="33" t="s">
        <v>692</v>
      </c>
      <c r="B26" s="33" t="s">
        <v>691</v>
      </c>
      <c r="C26" s="33" t="s">
        <v>693</v>
      </c>
      <c r="D26" s="34" t="s">
        <v>1</v>
      </c>
      <c r="E26" s="35">
        <v>3</v>
      </c>
      <c r="F26" s="30" t="s">
        <v>866</v>
      </c>
      <c r="G26" s="41">
        <v>0</v>
      </c>
      <c r="H26" s="38">
        <f t="shared" si="0"/>
        <v>0</v>
      </c>
    </row>
    <row r="27" spans="1:8" s="32" customFormat="1" ht="17.25" customHeight="1" x14ac:dyDescent="0.25">
      <c r="A27" s="33" t="s">
        <v>808</v>
      </c>
      <c r="B27" s="33" t="s">
        <v>809</v>
      </c>
      <c r="C27" s="33" t="s">
        <v>810</v>
      </c>
      <c r="D27" s="34" t="s">
        <v>1</v>
      </c>
      <c r="E27" s="35">
        <v>3</v>
      </c>
      <c r="F27" s="30" t="s">
        <v>866</v>
      </c>
      <c r="G27" s="41">
        <v>0</v>
      </c>
      <c r="H27" s="38">
        <f t="shared" si="0"/>
        <v>0</v>
      </c>
    </row>
    <row r="28" spans="1:8" s="32" customFormat="1" ht="17.25" customHeight="1" x14ac:dyDescent="0.25">
      <c r="A28" s="33" t="s">
        <v>690</v>
      </c>
      <c r="B28" s="33" t="s">
        <v>689</v>
      </c>
      <c r="C28" s="33" t="s">
        <v>688</v>
      </c>
      <c r="D28" s="34" t="s">
        <v>1</v>
      </c>
      <c r="E28" s="35">
        <v>3</v>
      </c>
      <c r="F28" s="30" t="s">
        <v>866</v>
      </c>
      <c r="G28" s="41">
        <v>0</v>
      </c>
      <c r="H28" s="38">
        <f t="shared" si="0"/>
        <v>0</v>
      </c>
    </row>
    <row r="29" spans="1:8" s="32" customFormat="1" ht="17.25" customHeight="1" x14ac:dyDescent="0.25">
      <c r="A29" s="33" t="s">
        <v>687</v>
      </c>
      <c r="B29" s="33" t="s">
        <v>686</v>
      </c>
      <c r="C29" s="33" t="s">
        <v>685</v>
      </c>
      <c r="D29" s="34" t="s">
        <v>1</v>
      </c>
      <c r="E29" s="35">
        <v>3</v>
      </c>
      <c r="F29" s="30" t="s">
        <v>866</v>
      </c>
      <c r="G29" s="41">
        <v>0</v>
      </c>
      <c r="H29" s="38">
        <f t="shared" si="0"/>
        <v>0</v>
      </c>
    </row>
    <row r="30" spans="1:8" s="32" customFormat="1" ht="17.25" customHeight="1" x14ac:dyDescent="0.25">
      <c r="A30" s="33" t="s">
        <v>684</v>
      </c>
      <c r="B30" s="33" t="s">
        <v>683</v>
      </c>
      <c r="C30" s="33" t="s">
        <v>682</v>
      </c>
      <c r="D30" s="34" t="s">
        <v>1</v>
      </c>
      <c r="E30" s="35">
        <v>8</v>
      </c>
      <c r="F30" s="30" t="s">
        <v>866</v>
      </c>
      <c r="G30" s="41">
        <v>0</v>
      </c>
      <c r="H30" s="38">
        <f t="shared" si="0"/>
        <v>0</v>
      </c>
    </row>
    <row r="31" spans="1:8" s="32" customFormat="1" ht="17.25" customHeight="1" x14ac:dyDescent="0.25">
      <c r="A31" s="33" t="s">
        <v>681</v>
      </c>
      <c r="B31" s="33" t="s">
        <v>311</v>
      </c>
      <c r="C31" s="33" t="s">
        <v>680</v>
      </c>
      <c r="D31" s="34" t="s">
        <v>1</v>
      </c>
      <c r="E31" s="35">
        <v>10</v>
      </c>
      <c r="F31" s="30" t="s">
        <v>866</v>
      </c>
      <c r="G31" s="41">
        <v>0</v>
      </c>
      <c r="H31" s="38">
        <f t="shared" si="0"/>
        <v>0</v>
      </c>
    </row>
    <row r="32" spans="1:8" s="32" customFormat="1" ht="17.25" customHeight="1" x14ac:dyDescent="0.25">
      <c r="A32" s="33" t="s">
        <v>679</v>
      </c>
      <c r="B32" s="33" t="s">
        <v>678</v>
      </c>
      <c r="C32" s="33" t="s">
        <v>811</v>
      </c>
      <c r="D32" s="34" t="s">
        <v>1</v>
      </c>
      <c r="E32" s="35">
        <v>2</v>
      </c>
      <c r="F32" s="30" t="s">
        <v>866</v>
      </c>
      <c r="G32" s="41">
        <v>0</v>
      </c>
      <c r="H32" s="38">
        <f t="shared" si="0"/>
        <v>0</v>
      </c>
    </row>
    <row r="33" spans="1:8" s="32" customFormat="1" ht="17.25" customHeight="1" x14ac:dyDescent="0.25">
      <c r="A33" s="33" t="s">
        <v>677</v>
      </c>
      <c r="B33" s="33" t="s">
        <v>676</v>
      </c>
      <c r="C33" s="33" t="s">
        <v>675</v>
      </c>
      <c r="D33" s="34" t="s">
        <v>1</v>
      </c>
      <c r="E33" s="35">
        <v>2</v>
      </c>
      <c r="F33" s="30" t="s">
        <v>866</v>
      </c>
      <c r="G33" s="41">
        <v>0</v>
      </c>
      <c r="H33" s="38">
        <f t="shared" si="0"/>
        <v>0</v>
      </c>
    </row>
    <row r="34" spans="1:8" s="32" customFormat="1" ht="17.25" customHeight="1" x14ac:dyDescent="0.25">
      <c r="A34" s="33" t="s">
        <v>674</v>
      </c>
      <c r="B34" s="33" t="s">
        <v>673</v>
      </c>
      <c r="C34" s="33" t="s">
        <v>812</v>
      </c>
      <c r="D34" s="34" t="s">
        <v>1</v>
      </c>
      <c r="E34" s="35">
        <v>1</v>
      </c>
      <c r="F34" s="30" t="s">
        <v>866</v>
      </c>
      <c r="G34" s="41">
        <v>0</v>
      </c>
      <c r="H34" s="38">
        <f t="shared" si="0"/>
        <v>0</v>
      </c>
    </row>
    <row r="35" spans="1:8" s="32" customFormat="1" ht="17.25" customHeight="1" x14ac:dyDescent="0.25">
      <c r="A35" s="33" t="s">
        <v>672</v>
      </c>
      <c r="B35" s="33" t="s">
        <v>671</v>
      </c>
      <c r="C35" s="33" t="s">
        <v>813</v>
      </c>
      <c r="D35" s="34" t="s">
        <v>1</v>
      </c>
      <c r="E35" s="35">
        <v>3</v>
      </c>
      <c r="F35" s="30" t="s">
        <v>866</v>
      </c>
      <c r="G35" s="41">
        <v>0</v>
      </c>
      <c r="H35" s="38">
        <f t="shared" si="0"/>
        <v>0</v>
      </c>
    </row>
    <row r="36" spans="1:8" s="32" customFormat="1" ht="17.25" customHeight="1" x14ac:dyDescent="0.25">
      <c r="A36" s="33" t="s">
        <v>670</v>
      </c>
      <c r="B36" s="33" t="s">
        <v>669</v>
      </c>
      <c r="C36" s="33" t="s">
        <v>668</v>
      </c>
      <c r="D36" s="34" t="s">
        <v>1</v>
      </c>
      <c r="E36" s="35">
        <v>3</v>
      </c>
      <c r="F36" s="30" t="s">
        <v>866</v>
      </c>
      <c r="G36" s="41">
        <v>0</v>
      </c>
      <c r="H36" s="38">
        <f t="shared" si="0"/>
        <v>0</v>
      </c>
    </row>
    <row r="37" spans="1:8" s="32" customFormat="1" ht="17.25" customHeight="1" x14ac:dyDescent="0.25">
      <c r="A37" s="33" t="s">
        <v>667</v>
      </c>
      <c r="B37" s="33" t="s">
        <v>666</v>
      </c>
      <c r="C37" s="33" t="s">
        <v>665</v>
      </c>
      <c r="D37" s="34" t="s">
        <v>1</v>
      </c>
      <c r="E37" s="35">
        <v>1</v>
      </c>
      <c r="F37" s="30" t="s">
        <v>866</v>
      </c>
      <c r="G37" s="41">
        <v>0</v>
      </c>
      <c r="H37" s="38">
        <f t="shared" si="0"/>
        <v>0</v>
      </c>
    </row>
    <row r="38" spans="1:8" s="32" customFormat="1" ht="17.25" customHeight="1" x14ac:dyDescent="0.25">
      <c r="A38" s="33" t="s">
        <v>664</v>
      </c>
      <c r="B38" s="33" t="s">
        <v>663</v>
      </c>
      <c r="C38" s="33" t="s">
        <v>414</v>
      </c>
      <c r="D38" s="34" t="s">
        <v>1</v>
      </c>
      <c r="E38" s="35">
        <v>1</v>
      </c>
      <c r="F38" s="30" t="s">
        <v>866</v>
      </c>
      <c r="G38" s="41">
        <v>0</v>
      </c>
      <c r="H38" s="38">
        <f t="shared" si="0"/>
        <v>0</v>
      </c>
    </row>
    <row r="39" spans="1:8" s="32" customFormat="1" ht="17.25" customHeight="1" x14ac:dyDescent="0.25">
      <c r="A39" s="33" t="s">
        <v>661</v>
      </c>
      <c r="B39" s="33" t="s">
        <v>660</v>
      </c>
      <c r="C39" s="33" t="s">
        <v>662</v>
      </c>
      <c r="D39" s="34" t="s">
        <v>1</v>
      </c>
      <c r="E39" s="35">
        <v>60</v>
      </c>
      <c r="F39" s="30" t="s">
        <v>866</v>
      </c>
      <c r="G39" s="41">
        <v>0</v>
      </c>
      <c r="H39" s="38">
        <f t="shared" si="0"/>
        <v>0</v>
      </c>
    </row>
    <row r="40" spans="1:8" s="32" customFormat="1" ht="17.25" customHeight="1" x14ac:dyDescent="0.25">
      <c r="A40" s="33" t="s">
        <v>658</v>
      </c>
      <c r="B40" s="33" t="s">
        <v>814</v>
      </c>
      <c r="C40" s="33" t="s">
        <v>657</v>
      </c>
      <c r="D40" s="34" t="s">
        <v>0</v>
      </c>
      <c r="E40" s="35">
        <v>14</v>
      </c>
      <c r="F40" s="30" t="s">
        <v>866</v>
      </c>
      <c r="G40" s="41">
        <v>0</v>
      </c>
      <c r="H40" s="38">
        <f t="shared" si="0"/>
        <v>0</v>
      </c>
    </row>
    <row r="41" spans="1:8" s="32" customFormat="1" ht="17.25" customHeight="1" x14ac:dyDescent="0.25">
      <c r="A41" s="33" t="s">
        <v>656</v>
      </c>
      <c r="B41" s="33" t="s">
        <v>655</v>
      </c>
      <c r="C41" s="33" t="s">
        <v>654</v>
      </c>
      <c r="D41" s="34" t="s">
        <v>1</v>
      </c>
      <c r="E41" s="35">
        <v>1</v>
      </c>
      <c r="F41" s="30" t="s">
        <v>866</v>
      </c>
      <c r="G41" s="41">
        <v>0</v>
      </c>
      <c r="H41" s="38">
        <f t="shared" si="0"/>
        <v>0</v>
      </c>
    </row>
    <row r="42" spans="1:8" s="32" customFormat="1" ht="17.25" customHeight="1" x14ac:dyDescent="0.25">
      <c r="A42" s="33" t="s">
        <v>653</v>
      </c>
      <c r="B42" s="33" t="s">
        <v>227</v>
      </c>
      <c r="C42" s="33" t="s">
        <v>652</v>
      </c>
      <c r="D42" s="34" t="s">
        <v>1</v>
      </c>
      <c r="E42" s="35">
        <v>2</v>
      </c>
      <c r="F42" s="30" t="s">
        <v>866</v>
      </c>
      <c r="G42" s="41">
        <v>0</v>
      </c>
      <c r="H42" s="38">
        <f t="shared" si="0"/>
        <v>0</v>
      </c>
    </row>
    <row r="43" spans="1:8" s="32" customFormat="1" ht="17.25" customHeight="1" x14ac:dyDescent="0.25">
      <c r="A43" s="33" t="s">
        <v>651</v>
      </c>
      <c r="B43" s="33" t="s">
        <v>650</v>
      </c>
      <c r="C43" s="33" t="s">
        <v>649</v>
      </c>
      <c r="D43" s="34" t="s">
        <v>1</v>
      </c>
      <c r="E43" s="35">
        <v>2</v>
      </c>
      <c r="F43" s="30" t="s">
        <v>866</v>
      </c>
      <c r="G43" s="41">
        <v>0</v>
      </c>
      <c r="H43" s="38">
        <f t="shared" si="0"/>
        <v>0</v>
      </c>
    </row>
    <row r="44" spans="1:8" s="32" customFormat="1" ht="17.25" customHeight="1" x14ac:dyDescent="0.25">
      <c r="A44" s="33" t="s">
        <v>648</v>
      </c>
      <c r="B44" s="33" t="s">
        <v>647</v>
      </c>
      <c r="C44" s="33" t="s">
        <v>646</v>
      </c>
      <c r="D44" s="34" t="s">
        <v>1</v>
      </c>
      <c r="E44" s="35">
        <v>1</v>
      </c>
      <c r="F44" s="30" t="s">
        <v>866</v>
      </c>
      <c r="G44" s="41">
        <v>0</v>
      </c>
      <c r="H44" s="38">
        <f t="shared" si="0"/>
        <v>0</v>
      </c>
    </row>
    <row r="45" spans="1:8" s="32" customFormat="1" ht="17.25" customHeight="1" x14ac:dyDescent="0.25">
      <c r="A45" s="33" t="s">
        <v>815</v>
      </c>
      <c r="B45" s="33" t="s">
        <v>642</v>
      </c>
      <c r="C45" s="33" t="s">
        <v>816</v>
      </c>
      <c r="D45" s="34" t="s">
        <v>1</v>
      </c>
      <c r="E45" s="35">
        <v>1</v>
      </c>
      <c r="F45" s="30" t="s">
        <v>866</v>
      </c>
      <c r="G45" s="41">
        <v>0</v>
      </c>
      <c r="H45" s="38">
        <f t="shared" si="0"/>
        <v>0</v>
      </c>
    </row>
    <row r="46" spans="1:8" s="32" customFormat="1" ht="17.25" customHeight="1" x14ac:dyDescent="0.25">
      <c r="A46" s="33" t="s">
        <v>645</v>
      </c>
      <c r="B46" s="33" t="s">
        <v>644</v>
      </c>
      <c r="C46" s="33" t="s">
        <v>652</v>
      </c>
      <c r="D46" s="34" t="s">
        <v>1</v>
      </c>
      <c r="E46" s="35">
        <v>2</v>
      </c>
      <c r="F46" s="30" t="s">
        <v>866</v>
      </c>
      <c r="G46" s="41">
        <v>0</v>
      </c>
      <c r="H46" s="38">
        <f t="shared" si="0"/>
        <v>0</v>
      </c>
    </row>
    <row r="47" spans="1:8" s="32" customFormat="1" ht="17.25" customHeight="1" x14ac:dyDescent="0.25">
      <c r="A47" s="33" t="s">
        <v>643</v>
      </c>
      <c r="B47" s="33" t="s">
        <v>642</v>
      </c>
      <c r="C47" s="33" t="s">
        <v>817</v>
      </c>
      <c r="D47" s="34" t="s">
        <v>1</v>
      </c>
      <c r="E47" s="35">
        <v>1</v>
      </c>
      <c r="F47" s="30" t="s">
        <v>866</v>
      </c>
      <c r="G47" s="41">
        <v>0</v>
      </c>
      <c r="H47" s="38">
        <f t="shared" si="0"/>
        <v>0</v>
      </c>
    </row>
    <row r="48" spans="1:8" s="32" customFormat="1" ht="17.25" customHeight="1" x14ac:dyDescent="0.25">
      <c r="A48" s="33" t="s">
        <v>641</v>
      </c>
      <c r="B48" s="33" t="s">
        <v>640</v>
      </c>
      <c r="C48" s="33" t="s">
        <v>639</v>
      </c>
      <c r="D48" s="34" t="s">
        <v>1</v>
      </c>
      <c r="E48" s="35">
        <v>600</v>
      </c>
      <c r="F48" s="30" t="s">
        <v>866</v>
      </c>
      <c r="G48" s="41">
        <v>0</v>
      </c>
      <c r="H48" s="38">
        <f t="shared" si="0"/>
        <v>0</v>
      </c>
    </row>
    <row r="49" spans="1:8" s="32" customFormat="1" ht="17.25" customHeight="1" x14ac:dyDescent="0.25">
      <c r="A49" s="33" t="s">
        <v>638</v>
      </c>
      <c r="B49" s="33" t="s">
        <v>332</v>
      </c>
      <c r="C49" s="33" t="s">
        <v>637</v>
      </c>
      <c r="D49" s="34" t="s">
        <v>1</v>
      </c>
      <c r="E49" s="35">
        <v>1</v>
      </c>
      <c r="F49" s="30" t="s">
        <v>866</v>
      </c>
      <c r="G49" s="41">
        <v>0</v>
      </c>
      <c r="H49" s="38">
        <f t="shared" si="0"/>
        <v>0</v>
      </c>
    </row>
    <row r="50" spans="1:8" s="32" customFormat="1" ht="17.25" customHeight="1" x14ac:dyDescent="0.25">
      <c r="A50" s="33" t="s">
        <v>636</v>
      </c>
      <c r="B50" s="33" t="s">
        <v>635</v>
      </c>
      <c r="C50" s="33" t="s">
        <v>634</v>
      </c>
      <c r="D50" s="34" t="s">
        <v>1</v>
      </c>
      <c r="E50" s="35">
        <v>20</v>
      </c>
      <c r="F50" s="30" t="s">
        <v>866</v>
      </c>
      <c r="G50" s="41">
        <v>0</v>
      </c>
      <c r="H50" s="38">
        <f t="shared" si="0"/>
        <v>0</v>
      </c>
    </row>
    <row r="51" spans="1:8" s="32" customFormat="1" ht="17.25" customHeight="1" x14ac:dyDescent="0.25">
      <c r="A51" s="33" t="s">
        <v>633</v>
      </c>
      <c r="B51" s="33" t="s">
        <v>632</v>
      </c>
      <c r="C51" s="33" t="s">
        <v>631</v>
      </c>
      <c r="D51" s="34" t="s">
        <v>1</v>
      </c>
      <c r="E51" s="35">
        <v>2</v>
      </c>
      <c r="F51" s="30" t="s">
        <v>866</v>
      </c>
      <c r="G51" s="41">
        <v>0</v>
      </c>
      <c r="H51" s="38">
        <f t="shared" si="0"/>
        <v>0</v>
      </c>
    </row>
    <row r="52" spans="1:8" s="32" customFormat="1" ht="17.25" customHeight="1" x14ac:dyDescent="0.25">
      <c r="A52" s="33" t="s">
        <v>630</v>
      </c>
      <c r="B52" s="33" t="s">
        <v>629</v>
      </c>
      <c r="C52" s="33" t="s">
        <v>628</v>
      </c>
      <c r="D52" s="34" t="s">
        <v>1</v>
      </c>
      <c r="E52" s="35">
        <v>4</v>
      </c>
      <c r="F52" s="30" t="s">
        <v>866</v>
      </c>
      <c r="G52" s="41">
        <v>0</v>
      </c>
      <c r="H52" s="38">
        <f t="shared" si="0"/>
        <v>0</v>
      </c>
    </row>
    <row r="53" spans="1:8" s="32" customFormat="1" ht="17.25" customHeight="1" x14ac:dyDescent="0.25">
      <c r="A53" s="33" t="s">
        <v>627</v>
      </c>
      <c r="B53" s="33" t="s">
        <v>626</v>
      </c>
      <c r="C53" s="33" t="s">
        <v>818</v>
      </c>
      <c r="D53" s="34" t="s">
        <v>1</v>
      </c>
      <c r="E53" s="35">
        <v>1</v>
      </c>
      <c r="F53" s="30" t="s">
        <v>866</v>
      </c>
      <c r="G53" s="41">
        <v>0</v>
      </c>
      <c r="H53" s="38">
        <f t="shared" si="0"/>
        <v>0</v>
      </c>
    </row>
    <row r="54" spans="1:8" s="32" customFormat="1" ht="17.25" customHeight="1" x14ac:dyDescent="0.25">
      <c r="A54" s="33" t="s">
        <v>625</v>
      </c>
      <c r="B54" s="33" t="s">
        <v>624</v>
      </c>
      <c r="C54" s="33" t="s">
        <v>623</v>
      </c>
      <c r="D54" s="34" t="s">
        <v>1</v>
      </c>
      <c r="E54" s="35">
        <v>10</v>
      </c>
      <c r="F54" s="30" t="s">
        <v>866</v>
      </c>
      <c r="G54" s="41">
        <v>0</v>
      </c>
      <c r="H54" s="38">
        <f t="shared" si="0"/>
        <v>0</v>
      </c>
    </row>
    <row r="55" spans="1:8" s="32" customFormat="1" ht="17.25" customHeight="1" x14ac:dyDescent="0.25">
      <c r="A55" s="33" t="s">
        <v>622</v>
      </c>
      <c r="B55" s="33" t="s">
        <v>621</v>
      </c>
      <c r="C55" s="33" t="s">
        <v>620</v>
      </c>
      <c r="D55" s="34" t="s">
        <v>1</v>
      </c>
      <c r="E55" s="35">
        <v>1</v>
      </c>
      <c r="F55" s="30" t="s">
        <v>866</v>
      </c>
      <c r="G55" s="41">
        <v>0</v>
      </c>
      <c r="H55" s="38">
        <f t="shared" si="0"/>
        <v>0</v>
      </c>
    </row>
    <row r="56" spans="1:8" s="32" customFormat="1" ht="17.25" customHeight="1" x14ac:dyDescent="0.25">
      <c r="A56" s="33" t="s">
        <v>619</v>
      </c>
      <c r="B56" s="33" t="s">
        <v>618</v>
      </c>
      <c r="C56" s="33" t="s">
        <v>617</v>
      </c>
      <c r="D56" s="34" t="s">
        <v>1</v>
      </c>
      <c r="E56" s="35">
        <v>1</v>
      </c>
      <c r="F56" s="30" t="s">
        <v>866</v>
      </c>
      <c r="G56" s="41">
        <v>0</v>
      </c>
      <c r="H56" s="38">
        <f t="shared" si="0"/>
        <v>0</v>
      </c>
    </row>
    <row r="57" spans="1:8" s="32" customFormat="1" ht="17.25" customHeight="1" x14ac:dyDescent="0.25">
      <c r="A57" s="33" t="s">
        <v>616</v>
      </c>
      <c r="B57" s="33" t="s">
        <v>615</v>
      </c>
      <c r="C57" s="33" t="s">
        <v>819</v>
      </c>
      <c r="D57" s="34" t="s">
        <v>1</v>
      </c>
      <c r="E57" s="35">
        <v>2</v>
      </c>
      <c r="F57" s="30" t="s">
        <v>866</v>
      </c>
      <c r="G57" s="41">
        <v>0</v>
      </c>
      <c r="H57" s="38">
        <f t="shared" si="0"/>
        <v>0</v>
      </c>
    </row>
    <row r="58" spans="1:8" s="32" customFormat="1" ht="17.25" customHeight="1" x14ac:dyDescent="0.25">
      <c r="A58" s="33" t="s">
        <v>614</v>
      </c>
      <c r="B58" s="33" t="s">
        <v>613</v>
      </c>
      <c r="C58" s="33" t="s">
        <v>612</v>
      </c>
      <c r="D58" s="34" t="s">
        <v>1</v>
      </c>
      <c r="E58" s="35">
        <v>1</v>
      </c>
      <c r="F58" s="30" t="s">
        <v>866</v>
      </c>
      <c r="G58" s="41">
        <v>0</v>
      </c>
      <c r="H58" s="38">
        <f t="shared" si="0"/>
        <v>0</v>
      </c>
    </row>
    <row r="59" spans="1:8" s="32" customFormat="1" ht="17.25" customHeight="1" x14ac:dyDescent="0.25">
      <c r="A59" s="33" t="s">
        <v>611</v>
      </c>
      <c r="B59" s="33" t="s">
        <v>610</v>
      </c>
      <c r="C59" s="33" t="s">
        <v>609</v>
      </c>
      <c r="D59" s="34" t="s">
        <v>1</v>
      </c>
      <c r="E59" s="35">
        <v>1</v>
      </c>
      <c r="F59" s="30" t="s">
        <v>866</v>
      </c>
      <c r="G59" s="41">
        <v>0</v>
      </c>
      <c r="H59" s="38">
        <f t="shared" si="0"/>
        <v>0</v>
      </c>
    </row>
    <row r="60" spans="1:8" s="32" customFormat="1" ht="17.25" customHeight="1" x14ac:dyDescent="0.25">
      <c r="A60" s="33" t="s">
        <v>608</v>
      </c>
      <c r="B60" s="33" t="s">
        <v>607</v>
      </c>
      <c r="C60" s="33" t="s">
        <v>606</v>
      </c>
      <c r="D60" s="34" t="s">
        <v>1</v>
      </c>
      <c r="E60" s="35">
        <v>1</v>
      </c>
      <c r="F60" s="30" t="s">
        <v>866</v>
      </c>
      <c r="G60" s="41">
        <v>0</v>
      </c>
      <c r="H60" s="38">
        <f t="shared" si="0"/>
        <v>0</v>
      </c>
    </row>
    <row r="61" spans="1:8" s="32" customFormat="1" ht="17.25" customHeight="1" x14ac:dyDescent="0.25">
      <c r="A61" s="33" t="s">
        <v>605</v>
      </c>
      <c r="B61" s="33" t="s">
        <v>604</v>
      </c>
      <c r="C61" s="33" t="s">
        <v>603</v>
      </c>
      <c r="D61" s="34" t="s">
        <v>1</v>
      </c>
      <c r="E61" s="35">
        <v>82</v>
      </c>
      <c r="F61" s="30" t="s">
        <v>866</v>
      </c>
      <c r="G61" s="41">
        <v>0</v>
      </c>
      <c r="H61" s="38">
        <f t="shared" si="0"/>
        <v>0</v>
      </c>
    </row>
    <row r="62" spans="1:8" s="32" customFormat="1" ht="17.25" customHeight="1" x14ac:dyDescent="0.25">
      <c r="A62" s="33" t="s">
        <v>602</v>
      </c>
      <c r="B62" s="33" t="s">
        <v>601</v>
      </c>
      <c r="C62" s="33" t="s">
        <v>600</v>
      </c>
      <c r="D62" s="34" t="s">
        <v>1</v>
      </c>
      <c r="E62" s="35">
        <v>1</v>
      </c>
      <c r="F62" s="30" t="s">
        <v>866</v>
      </c>
      <c r="G62" s="41">
        <v>0</v>
      </c>
      <c r="H62" s="38">
        <f t="shared" si="0"/>
        <v>0</v>
      </c>
    </row>
    <row r="63" spans="1:8" s="32" customFormat="1" ht="17.25" customHeight="1" x14ac:dyDescent="0.25">
      <c r="A63" s="33" t="s">
        <v>599</v>
      </c>
      <c r="B63" s="33" t="s">
        <v>598</v>
      </c>
      <c r="C63" s="33" t="s">
        <v>597</v>
      </c>
      <c r="D63" s="34" t="s">
        <v>1</v>
      </c>
      <c r="E63" s="35">
        <v>1</v>
      </c>
      <c r="F63" s="30" t="s">
        <v>866</v>
      </c>
      <c r="G63" s="41">
        <v>0</v>
      </c>
      <c r="H63" s="38">
        <f t="shared" si="0"/>
        <v>0</v>
      </c>
    </row>
    <row r="64" spans="1:8" s="32" customFormat="1" ht="17.25" customHeight="1" x14ac:dyDescent="0.25">
      <c r="A64" s="33" t="s">
        <v>595</v>
      </c>
      <c r="B64" s="33" t="s">
        <v>594</v>
      </c>
      <c r="C64" s="33" t="s">
        <v>593</v>
      </c>
      <c r="D64" s="34" t="s">
        <v>1</v>
      </c>
      <c r="E64" s="35">
        <v>2</v>
      </c>
      <c r="F64" s="30" t="s">
        <v>866</v>
      </c>
      <c r="G64" s="41">
        <v>0</v>
      </c>
      <c r="H64" s="38">
        <f t="shared" si="0"/>
        <v>0</v>
      </c>
    </row>
    <row r="65" spans="1:8" s="32" customFormat="1" ht="17.25" customHeight="1" x14ac:dyDescent="0.25">
      <c r="A65" s="33" t="s">
        <v>591</v>
      </c>
      <c r="B65" s="33" t="s">
        <v>590</v>
      </c>
      <c r="C65" s="33" t="s">
        <v>820</v>
      </c>
      <c r="D65" s="34" t="s">
        <v>1</v>
      </c>
      <c r="E65" s="35">
        <v>1</v>
      </c>
      <c r="F65" s="30" t="s">
        <v>866</v>
      </c>
      <c r="G65" s="41">
        <v>0</v>
      </c>
      <c r="H65" s="38">
        <f t="shared" si="0"/>
        <v>0</v>
      </c>
    </row>
    <row r="66" spans="1:8" s="32" customFormat="1" ht="17.25" customHeight="1" x14ac:dyDescent="0.25">
      <c r="A66" s="33" t="s">
        <v>589</v>
      </c>
      <c r="B66" s="33" t="s">
        <v>588</v>
      </c>
      <c r="C66" s="33" t="s">
        <v>587</v>
      </c>
      <c r="D66" s="34" t="s">
        <v>1</v>
      </c>
      <c r="E66" s="35">
        <v>1</v>
      </c>
      <c r="F66" s="30" t="s">
        <v>866</v>
      </c>
      <c r="G66" s="41">
        <v>0</v>
      </c>
      <c r="H66" s="38">
        <f t="shared" si="0"/>
        <v>0</v>
      </c>
    </row>
    <row r="67" spans="1:8" s="32" customFormat="1" ht="17.25" customHeight="1" x14ac:dyDescent="0.25">
      <c r="A67" s="33" t="s">
        <v>586</v>
      </c>
      <c r="B67" s="33" t="s">
        <v>585</v>
      </c>
      <c r="C67" s="33" t="s">
        <v>821</v>
      </c>
      <c r="D67" s="34" t="s">
        <v>1</v>
      </c>
      <c r="E67" s="35">
        <v>1</v>
      </c>
      <c r="F67" s="30" t="s">
        <v>866</v>
      </c>
      <c r="G67" s="41">
        <v>0</v>
      </c>
      <c r="H67" s="38">
        <f t="shared" si="0"/>
        <v>0</v>
      </c>
    </row>
    <row r="68" spans="1:8" s="32" customFormat="1" ht="17.25" customHeight="1" x14ac:dyDescent="0.25">
      <c r="A68" s="33" t="s">
        <v>584</v>
      </c>
      <c r="B68" s="33" t="s">
        <v>583</v>
      </c>
      <c r="C68" s="33" t="s">
        <v>822</v>
      </c>
      <c r="D68" s="34" t="s">
        <v>1</v>
      </c>
      <c r="E68" s="35">
        <v>2</v>
      </c>
      <c r="F68" s="30" t="s">
        <v>866</v>
      </c>
      <c r="G68" s="41">
        <v>0</v>
      </c>
      <c r="H68" s="38">
        <f t="shared" si="0"/>
        <v>0</v>
      </c>
    </row>
    <row r="69" spans="1:8" s="32" customFormat="1" ht="17.25" customHeight="1" x14ac:dyDescent="0.25">
      <c r="A69" s="33" t="s">
        <v>582</v>
      </c>
      <c r="B69" s="33" t="s">
        <v>581</v>
      </c>
      <c r="C69" s="33" t="s">
        <v>823</v>
      </c>
      <c r="D69" s="34" t="s">
        <v>1</v>
      </c>
      <c r="E69" s="35">
        <v>2</v>
      </c>
      <c r="F69" s="30" t="s">
        <v>866</v>
      </c>
      <c r="G69" s="41">
        <v>0</v>
      </c>
      <c r="H69" s="38">
        <f t="shared" si="0"/>
        <v>0</v>
      </c>
    </row>
    <row r="70" spans="1:8" s="32" customFormat="1" ht="17.25" customHeight="1" x14ac:dyDescent="0.25">
      <c r="A70" s="33" t="s">
        <v>580</v>
      </c>
      <c r="B70" s="33" t="s">
        <v>579</v>
      </c>
      <c r="C70" s="33" t="s">
        <v>578</v>
      </c>
      <c r="D70" s="34" t="s">
        <v>1</v>
      </c>
      <c r="E70" s="35">
        <v>3</v>
      </c>
      <c r="F70" s="30" t="s">
        <v>866</v>
      </c>
      <c r="G70" s="41">
        <v>0</v>
      </c>
      <c r="H70" s="38">
        <f t="shared" ref="H70:H133" si="1">SUM(E70*G70)</f>
        <v>0</v>
      </c>
    </row>
    <row r="71" spans="1:8" s="32" customFormat="1" ht="17.25" customHeight="1" x14ac:dyDescent="0.25">
      <c r="A71" s="33" t="s">
        <v>577</v>
      </c>
      <c r="B71" s="33" t="s">
        <v>576</v>
      </c>
      <c r="C71" s="33" t="s">
        <v>575</v>
      </c>
      <c r="D71" s="34" t="s">
        <v>1</v>
      </c>
      <c r="E71" s="35">
        <v>2</v>
      </c>
      <c r="F71" s="30" t="s">
        <v>866</v>
      </c>
      <c r="G71" s="41">
        <v>0</v>
      </c>
      <c r="H71" s="38">
        <f t="shared" si="1"/>
        <v>0</v>
      </c>
    </row>
    <row r="72" spans="1:8" s="32" customFormat="1" ht="17.25" customHeight="1" x14ac:dyDescent="0.25">
      <c r="A72" s="33" t="s">
        <v>574</v>
      </c>
      <c r="B72" s="33" t="s">
        <v>573</v>
      </c>
      <c r="C72" s="33" t="s">
        <v>572</v>
      </c>
      <c r="D72" s="34" t="s">
        <v>1</v>
      </c>
      <c r="E72" s="35">
        <v>2</v>
      </c>
      <c r="F72" s="30" t="s">
        <v>866</v>
      </c>
      <c r="G72" s="41">
        <v>0</v>
      </c>
      <c r="H72" s="38">
        <f t="shared" si="1"/>
        <v>0</v>
      </c>
    </row>
    <row r="73" spans="1:8" s="32" customFormat="1" ht="17.25" customHeight="1" x14ac:dyDescent="0.25">
      <c r="A73" s="33" t="s">
        <v>571</v>
      </c>
      <c r="B73" s="33" t="s">
        <v>570</v>
      </c>
      <c r="C73" s="33" t="s">
        <v>569</v>
      </c>
      <c r="D73" s="34" t="s">
        <v>1</v>
      </c>
      <c r="E73" s="35">
        <v>6</v>
      </c>
      <c r="F73" s="30" t="s">
        <v>866</v>
      </c>
      <c r="G73" s="41">
        <v>0</v>
      </c>
      <c r="H73" s="38">
        <f t="shared" si="1"/>
        <v>0</v>
      </c>
    </row>
    <row r="74" spans="1:8" s="32" customFormat="1" ht="17.25" customHeight="1" x14ac:dyDescent="0.25">
      <c r="A74" s="33" t="s">
        <v>824</v>
      </c>
      <c r="B74" s="33" t="s">
        <v>825</v>
      </c>
      <c r="C74" s="33" t="s">
        <v>826</v>
      </c>
      <c r="D74" s="34" t="s">
        <v>1</v>
      </c>
      <c r="E74" s="35">
        <v>12</v>
      </c>
      <c r="F74" s="30" t="s">
        <v>866</v>
      </c>
      <c r="G74" s="41">
        <v>0</v>
      </c>
      <c r="H74" s="38">
        <f t="shared" si="1"/>
        <v>0</v>
      </c>
    </row>
    <row r="75" spans="1:8" s="32" customFormat="1" ht="17.25" customHeight="1" x14ac:dyDescent="0.25">
      <c r="A75" s="33" t="s">
        <v>827</v>
      </c>
      <c r="B75" s="33" t="s">
        <v>828</v>
      </c>
      <c r="C75" s="33" t="s">
        <v>829</v>
      </c>
      <c r="D75" s="34" t="s">
        <v>1</v>
      </c>
      <c r="E75" s="35">
        <v>8</v>
      </c>
      <c r="F75" s="30" t="s">
        <v>866</v>
      </c>
      <c r="G75" s="41">
        <v>0</v>
      </c>
      <c r="H75" s="38">
        <f t="shared" si="1"/>
        <v>0</v>
      </c>
    </row>
    <row r="76" spans="1:8" s="32" customFormat="1" ht="17.25" customHeight="1" x14ac:dyDescent="0.25">
      <c r="A76" s="33" t="s">
        <v>568</v>
      </c>
      <c r="B76" s="33" t="s">
        <v>567</v>
      </c>
      <c r="C76" s="33" t="s">
        <v>566</v>
      </c>
      <c r="D76" s="34" t="s">
        <v>1</v>
      </c>
      <c r="E76" s="35">
        <v>1</v>
      </c>
      <c r="F76" s="30" t="s">
        <v>866</v>
      </c>
      <c r="G76" s="41">
        <v>0</v>
      </c>
      <c r="H76" s="38">
        <f t="shared" si="1"/>
        <v>0</v>
      </c>
    </row>
    <row r="77" spans="1:8" s="32" customFormat="1" ht="17.25" customHeight="1" x14ac:dyDescent="0.25">
      <c r="A77" s="33" t="s">
        <v>565</v>
      </c>
      <c r="B77" s="33" t="s">
        <v>564</v>
      </c>
      <c r="C77" s="33" t="s">
        <v>830</v>
      </c>
      <c r="D77" s="34" t="s">
        <v>1</v>
      </c>
      <c r="E77" s="35">
        <v>12</v>
      </c>
      <c r="F77" s="30" t="s">
        <v>866</v>
      </c>
      <c r="G77" s="41">
        <v>0</v>
      </c>
      <c r="H77" s="38">
        <f t="shared" si="1"/>
        <v>0</v>
      </c>
    </row>
    <row r="78" spans="1:8" s="32" customFormat="1" ht="17.25" customHeight="1" x14ac:dyDescent="0.25">
      <c r="A78" s="33" t="s">
        <v>563</v>
      </c>
      <c r="B78" s="33" t="s">
        <v>562</v>
      </c>
      <c r="C78" s="33" t="s">
        <v>561</v>
      </c>
      <c r="D78" s="34" t="s">
        <v>1</v>
      </c>
      <c r="E78" s="35">
        <v>12</v>
      </c>
      <c r="F78" s="30" t="s">
        <v>866</v>
      </c>
      <c r="G78" s="41">
        <v>0</v>
      </c>
      <c r="H78" s="38">
        <f t="shared" si="1"/>
        <v>0</v>
      </c>
    </row>
    <row r="79" spans="1:8" s="32" customFormat="1" ht="17.25" customHeight="1" x14ac:dyDescent="0.25">
      <c r="A79" s="33" t="s">
        <v>560</v>
      </c>
      <c r="B79" s="33" t="s">
        <v>559</v>
      </c>
      <c r="C79" s="33" t="s">
        <v>558</v>
      </c>
      <c r="D79" s="34" t="s">
        <v>1</v>
      </c>
      <c r="E79" s="35">
        <v>1</v>
      </c>
      <c r="F79" s="30" t="s">
        <v>866</v>
      </c>
      <c r="G79" s="41">
        <v>0</v>
      </c>
      <c r="H79" s="38">
        <f t="shared" si="1"/>
        <v>0</v>
      </c>
    </row>
    <row r="80" spans="1:8" s="32" customFormat="1" ht="17.25" customHeight="1" x14ac:dyDescent="0.25">
      <c r="A80" s="33" t="s">
        <v>557</v>
      </c>
      <c r="B80" s="33" t="s">
        <v>556</v>
      </c>
      <c r="C80" s="33" t="s">
        <v>555</v>
      </c>
      <c r="D80" s="34" t="s">
        <v>1</v>
      </c>
      <c r="E80" s="35">
        <v>1</v>
      </c>
      <c r="F80" s="30" t="s">
        <v>866</v>
      </c>
      <c r="G80" s="41">
        <v>0</v>
      </c>
      <c r="H80" s="38">
        <f t="shared" si="1"/>
        <v>0</v>
      </c>
    </row>
    <row r="81" spans="1:8" s="32" customFormat="1" ht="17.25" customHeight="1" x14ac:dyDescent="0.25">
      <c r="A81" s="33" t="s">
        <v>554</v>
      </c>
      <c r="B81" s="33" t="s">
        <v>553</v>
      </c>
      <c r="C81" s="33" t="s">
        <v>552</v>
      </c>
      <c r="D81" s="34" t="s">
        <v>1</v>
      </c>
      <c r="E81" s="35">
        <v>2</v>
      </c>
      <c r="F81" s="30" t="s">
        <v>866</v>
      </c>
      <c r="G81" s="41">
        <v>0</v>
      </c>
      <c r="H81" s="38">
        <f t="shared" si="1"/>
        <v>0</v>
      </c>
    </row>
    <row r="82" spans="1:8" s="32" customFormat="1" ht="17.25" customHeight="1" x14ac:dyDescent="0.25">
      <c r="A82" s="33" t="s">
        <v>551</v>
      </c>
      <c r="B82" s="33" t="s">
        <v>550</v>
      </c>
      <c r="C82" s="33" t="s">
        <v>549</v>
      </c>
      <c r="D82" s="34" t="s">
        <v>1</v>
      </c>
      <c r="E82" s="35">
        <v>6</v>
      </c>
      <c r="F82" s="30" t="s">
        <v>866</v>
      </c>
      <c r="G82" s="41">
        <v>0</v>
      </c>
      <c r="H82" s="38">
        <f t="shared" si="1"/>
        <v>0</v>
      </c>
    </row>
    <row r="83" spans="1:8" s="32" customFormat="1" ht="17.25" customHeight="1" x14ac:dyDescent="0.25">
      <c r="A83" s="33" t="s">
        <v>548</v>
      </c>
      <c r="B83" s="33" t="s">
        <v>547</v>
      </c>
      <c r="C83" s="33" t="s">
        <v>546</v>
      </c>
      <c r="D83" s="34" t="s">
        <v>1</v>
      </c>
      <c r="E83" s="35">
        <v>2</v>
      </c>
      <c r="F83" s="30" t="s">
        <v>866</v>
      </c>
      <c r="G83" s="41">
        <v>0</v>
      </c>
      <c r="H83" s="38">
        <f t="shared" si="1"/>
        <v>0</v>
      </c>
    </row>
    <row r="84" spans="1:8" s="32" customFormat="1" ht="17.25" customHeight="1" x14ac:dyDescent="0.25">
      <c r="A84" s="33" t="s">
        <v>545</v>
      </c>
      <c r="B84" s="33" t="s">
        <v>544</v>
      </c>
      <c r="C84" s="33" t="s">
        <v>831</v>
      </c>
      <c r="D84" s="34" t="s">
        <v>1</v>
      </c>
      <c r="E84" s="35">
        <v>1</v>
      </c>
      <c r="F84" s="30" t="s">
        <v>866</v>
      </c>
      <c r="G84" s="41">
        <v>0</v>
      </c>
      <c r="H84" s="38">
        <f t="shared" si="1"/>
        <v>0</v>
      </c>
    </row>
    <row r="85" spans="1:8" s="32" customFormat="1" ht="17.25" customHeight="1" x14ac:dyDescent="0.25">
      <c r="A85" s="33" t="s">
        <v>543</v>
      </c>
      <c r="B85" s="33" t="s">
        <v>542</v>
      </c>
      <c r="C85" s="33" t="s">
        <v>541</v>
      </c>
      <c r="D85" s="34" t="s">
        <v>1</v>
      </c>
      <c r="E85" s="35">
        <v>3</v>
      </c>
      <c r="F85" s="30" t="s">
        <v>866</v>
      </c>
      <c r="G85" s="41">
        <v>0</v>
      </c>
      <c r="H85" s="38">
        <f t="shared" si="1"/>
        <v>0</v>
      </c>
    </row>
    <row r="86" spans="1:8" s="32" customFormat="1" ht="17.25" customHeight="1" x14ac:dyDescent="0.25">
      <c r="A86" s="33" t="s">
        <v>540</v>
      </c>
      <c r="B86" s="33" t="s">
        <v>539</v>
      </c>
      <c r="C86" s="33" t="s">
        <v>832</v>
      </c>
      <c r="D86" s="34" t="s">
        <v>1</v>
      </c>
      <c r="E86" s="35">
        <v>1</v>
      </c>
      <c r="F86" s="30" t="s">
        <v>866</v>
      </c>
      <c r="G86" s="41">
        <v>0</v>
      </c>
      <c r="H86" s="38">
        <f t="shared" si="1"/>
        <v>0</v>
      </c>
    </row>
    <row r="87" spans="1:8" s="32" customFormat="1" ht="17.25" customHeight="1" x14ac:dyDescent="0.25">
      <c r="A87" s="33" t="s">
        <v>538</v>
      </c>
      <c r="B87" s="33" t="s">
        <v>537</v>
      </c>
      <c r="C87" s="33" t="s">
        <v>536</v>
      </c>
      <c r="D87" s="34" t="s">
        <v>1</v>
      </c>
      <c r="E87" s="35">
        <v>1</v>
      </c>
      <c r="F87" s="30" t="s">
        <v>866</v>
      </c>
      <c r="G87" s="41">
        <v>0</v>
      </c>
      <c r="H87" s="38">
        <f t="shared" si="1"/>
        <v>0</v>
      </c>
    </row>
    <row r="88" spans="1:8" s="32" customFormat="1" ht="17.25" customHeight="1" x14ac:dyDescent="0.25">
      <c r="A88" s="33" t="s">
        <v>535</v>
      </c>
      <c r="B88" s="33" t="s">
        <v>534</v>
      </c>
      <c r="C88" s="33" t="s">
        <v>533</v>
      </c>
      <c r="D88" s="34" t="s">
        <v>1</v>
      </c>
      <c r="E88" s="35">
        <v>2</v>
      </c>
      <c r="F88" s="30" t="s">
        <v>866</v>
      </c>
      <c r="G88" s="41">
        <v>0</v>
      </c>
      <c r="H88" s="38">
        <f t="shared" si="1"/>
        <v>0</v>
      </c>
    </row>
    <row r="89" spans="1:8" s="32" customFormat="1" ht="17.25" customHeight="1" x14ac:dyDescent="0.25">
      <c r="A89" s="33" t="s">
        <v>532</v>
      </c>
      <c r="B89" s="33" t="s">
        <v>531</v>
      </c>
      <c r="C89" s="33" t="s">
        <v>530</v>
      </c>
      <c r="D89" s="34" t="s">
        <v>1</v>
      </c>
      <c r="E89" s="35">
        <v>6</v>
      </c>
      <c r="F89" s="30" t="s">
        <v>866</v>
      </c>
      <c r="G89" s="41">
        <v>0</v>
      </c>
      <c r="H89" s="38">
        <f t="shared" si="1"/>
        <v>0</v>
      </c>
    </row>
    <row r="90" spans="1:8" s="32" customFormat="1" ht="17.25" customHeight="1" x14ac:dyDescent="0.25">
      <c r="A90" s="33" t="s">
        <v>529</v>
      </c>
      <c r="B90" s="33" t="s">
        <v>528</v>
      </c>
      <c r="C90" s="33" t="s">
        <v>527</v>
      </c>
      <c r="D90" s="34" t="s">
        <v>1</v>
      </c>
      <c r="E90" s="35">
        <v>4</v>
      </c>
      <c r="F90" s="30" t="s">
        <v>866</v>
      </c>
      <c r="G90" s="41">
        <v>0</v>
      </c>
      <c r="H90" s="38">
        <f t="shared" si="1"/>
        <v>0</v>
      </c>
    </row>
    <row r="91" spans="1:8" s="32" customFormat="1" ht="17.25" customHeight="1" x14ac:dyDescent="0.25">
      <c r="A91" s="33" t="s">
        <v>526</v>
      </c>
      <c r="B91" s="33" t="s">
        <v>525</v>
      </c>
      <c r="C91" s="33" t="s">
        <v>524</v>
      </c>
      <c r="D91" s="34" t="s">
        <v>1</v>
      </c>
      <c r="E91" s="35">
        <v>1</v>
      </c>
      <c r="F91" s="30" t="s">
        <v>866</v>
      </c>
      <c r="G91" s="41">
        <v>0</v>
      </c>
      <c r="H91" s="38">
        <f t="shared" si="1"/>
        <v>0</v>
      </c>
    </row>
    <row r="92" spans="1:8" s="32" customFormat="1" ht="17.25" customHeight="1" x14ac:dyDescent="0.25">
      <c r="A92" s="33" t="s">
        <v>522</v>
      </c>
      <c r="B92" s="33" t="s">
        <v>521</v>
      </c>
      <c r="C92" s="33" t="s">
        <v>523</v>
      </c>
      <c r="D92" s="34" t="s">
        <v>1</v>
      </c>
      <c r="E92" s="35">
        <v>1</v>
      </c>
      <c r="F92" s="30" t="s">
        <v>866</v>
      </c>
      <c r="G92" s="41">
        <v>0</v>
      </c>
      <c r="H92" s="38">
        <f t="shared" si="1"/>
        <v>0</v>
      </c>
    </row>
    <row r="93" spans="1:8" s="32" customFormat="1" ht="17.25" customHeight="1" x14ac:dyDescent="0.25">
      <c r="A93" s="33" t="s">
        <v>520</v>
      </c>
      <c r="B93" s="33" t="s">
        <v>519</v>
      </c>
      <c r="C93" s="33" t="s">
        <v>518</v>
      </c>
      <c r="D93" s="34" t="s">
        <v>1</v>
      </c>
      <c r="E93" s="35">
        <v>13</v>
      </c>
      <c r="F93" s="30" t="s">
        <v>866</v>
      </c>
      <c r="G93" s="41">
        <v>0</v>
      </c>
      <c r="H93" s="38">
        <f t="shared" si="1"/>
        <v>0</v>
      </c>
    </row>
    <row r="94" spans="1:8" s="32" customFormat="1" ht="17.25" customHeight="1" x14ac:dyDescent="0.25">
      <c r="A94" s="33" t="s">
        <v>517</v>
      </c>
      <c r="B94" s="33" t="s">
        <v>516</v>
      </c>
      <c r="C94" s="33" t="s">
        <v>515</v>
      </c>
      <c r="D94" s="34" t="s">
        <v>1</v>
      </c>
      <c r="E94" s="35">
        <v>4</v>
      </c>
      <c r="F94" s="30" t="s">
        <v>866</v>
      </c>
      <c r="G94" s="41">
        <v>0</v>
      </c>
      <c r="H94" s="38">
        <f t="shared" si="1"/>
        <v>0</v>
      </c>
    </row>
    <row r="95" spans="1:8" s="32" customFormat="1" ht="17.25" customHeight="1" x14ac:dyDescent="0.25">
      <c r="A95" s="33" t="s">
        <v>514</v>
      </c>
      <c r="B95" s="33" t="s">
        <v>513</v>
      </c>
      <c r="C95" s="33" t="s">
        <v>833</v>
      </c>
      <c r="D95" s="34" t="s">
        <v>1</v>
      </c>
      <c r="E95" s="35">
        <v>1</v>
      </c>
      <c r="F95" s="30" t="s">
        <v>866</v>
      </c>
      <c r="G95" s="41">
        <v>0</v>
      </c>
      <c r="H95" s="38">
        <f t="shared" si="1"/>
        <v>0</v>
      </c>
    </row>
    <row r="96" spans="1:8" s="32" customFormat="1" ht="17.25" customHeight="1" x14ac:dyDescent="0.25">
      <c r="A96" s="33" t="s">
        <v>512</v>
      </c>
      <c r="B96" s="33" t="s">
        <v>511</v>
      </c>
      <c r="C96" s="33" t="s">
        <v>510</v>
      </c>
      <c r="D96" s="34" t="s">
        <v>1</v>
      </c>
      <c r="E96" s="35">
        <v>1</v>
      </c>
      <c r="F96" s="30" t="s">
        <v>866</v>
      </c>
      <c r="G96" s="41">
        <v>0</v>
      </c>
      <c r="H96" s="38">
        <f t="shared" si="1"/>
        <v>0</v>
      </c>
    </row>
    <row r="97" spans="1:8" s="32" customFormat="1" ht="17.25" customHeight="1" x14ac:dyDescent="0.25">
      <c r="A97" s="33" t="s">
        <v>509</v>
      </c>
      <c r="B97" s="33" t="s">
        <v>508</v>
      </c>
      <c r="C97" s="33" t="s">
        <v>507</v>
      </c>
      <c r="D97" s="34" t="s">
        <v>1</v>
      </c>
      <c r="E97" s="35">
        <v>1</v>
      </c>
      <c r="F97" s="30" t="s">
        <v>866</v>
      </c>
      <c r="G97" s="41">
        <v>0</v>
      </c>
      <c r="H97" s="38">
        <f t="shared" si="1"/>
        <v>0</v>
      </c>
    </row>
    <row r="98" spans="1:8" s="32" customFormat="1" ht="17.25" customHeight="1" x14ac:dyDescent="0.25">
      <c r="A98" s="33" t="s">
        <v>506</v>
      </c>
      <c r="B98" s="33" t="s">
        <v>505</v>
      </c>
      <c r="C98" s="33" t="s">
        <v>504</v>
      </c>
      <c r="D98" s="34" t="s">
        <v>1</v>
      </c>
      <c r="E98" s="35">
        <v>8</v>
      </c>
      <c r="F98" s="30" t="s">
        <v>866</v>
      </c>
      <c r="G98" s="41">
        <v>0</v>
      </c>
      <c r="H98" s="38">
        <f t="shared" si="1"/>
        <v>0</v>
      </c>
    </row>
    <row r="99" spans="1:8" s="32" customFormat="1" ht="17.25" customHeight="1" x14ac:dyDescent="0.25">
      <c r="A99" s="33" t="s">
        <v>503</v>
      </c>
      <c r="B99" s="33" t="s">
        <v>502</v>
      </c>
      <c r="C99" s="33" t="s">
        <v>501</v>
      </c>
      <c r="D99" s="34" t="s">
        <v>1</v>
      </c>
      <c r="E99" s="35">
        <v>4</v>
      </c>
      <c r="F99" s="30" t="s">
        <v>866</v>
      </c>
      <c r="G99" s="41">
        <v>0</v>
      </c>
      <c r="H99" s="38">
        <f t="shared" si="1"/>
        <v>0</v>
      </c>
    </row>
    <row r="100" spans="1:8" s="32" customFormat="1" ht="17.25" customHeight="1" x14ac:dyDescent="0.25">
      <c r="A100" s="33" t="s">
        <v>834</v>
      </c>
      <c r="B100" s="33" t="s">
        <v>835</v>
      </c>
      <c r="C100" s="33" t="s">
        <v>836</v>
      </c>
      <c r="D100" s="34" t="s">
        <v>1</v>
      </c>
      <c r="E100" s="35">
        <v>450</v>
      </c>
      <c r="F100" s="30" t="s">
        <v>866</v>
      </c>
      <c r="G100" s="41">
        <v>0</v>
      </c>
      <c r="H100" s="38">
        <f t="shared" si="1"/>
        <v>0</v>
      </c>
    </row>
    <row r="101" spans="1:8" s="32" customFormat="1" ht="17.25" customHeight="1" x14ac:dyDescent="0.25">
      <c r="A101" s="33" t="s">
        <v>500</v>
      </c>
      <c r="B101" s="33" t="s">
        <v>499</v>
      </c>
      <c r="C101" s="33" t="s">
        <v>498</v>
      </c>
      <c r="D101" s="34" t="s">
        <v>1</v>
      </c>
      <c r="E101" s="35">
        <v>672</v>
      </c>
      <c r="F101" s="30" t="s">
        <v>866</v>
      </c>
      <c r="G101" s="41">
        <v>0</v>
      </c>
      <c r="H101" s="38">
        <f t="shared" si="1"/>
        <v>0</v>
      </c>
    </row>
    <row r="102" spans="1:8" s="32" customFormat="1" ht="17.25" customHeight="1" x14ac:dyDescent="0.25">
      <c r="A102" s="33" t="s">
        <v>497</v>
      </c>
      <c r="B102" s="33" t="s">
        <v>496</v>
      </c>
      <c r="C102" s="33" t="s">
        <v>495</v>
      </c>
      <c r="D102" s="34" t="s">
        <v>1</v>
      </c>
      <c r="E102" s="35">
        <v>46</v>
      </c>
      <c r="F102" s="30" t="s">
        <v>866</v>
      </c>
      <c r="G102" s="41">
        <v>0</v>
      </c>
      <c r="H102" s="38">
        <f t="shared" si="1"/>
        <v>0</v>
      </c>
    </row>
    <row r="103" spans="1:8" s="32" customFormat="1" ht="17.25" customHeight="1" x14ac:dyDescent="0.25">
      <c r="A103" s="33" t="s">
        <v>494</v>
      </c>
      <c r="B103" s="33" t="s">
        <v>493</v>
      </c>
      <c r="C103" s="33" t="s">
        <v>837</v>
      </c>
      <c r="D103" s="34" t="s">
        <v>1</v>
      </c>
      <c r="E103" s="35">
        <v>4</v>
      </c>
      <c r="F103" s="30" t="s">
        <v>866</v>
      </c>
      <c r="G103" s="41">
        <v>0</v>
      </c>
      <c r="H103" s="38">
        <f t="shared" si="1"/>
        <v>0</v>
      </c>
    </row>
    <row r="104" spans="1:8" s="32" customFormat="1" ht="17.25" customHeight="1" x14ac:dyDescent="0.25">
      <c r="A104" s="33" t="s">
        <v>492</v>
      </c>
      <c r="B104" s="33" t="s">
        <v>491</v>
      </c>
      <c r="C104" s="33" t="s">
        <v>490</v>
      </c>
      <c r="D104" s="34" t="s">
        <v>1</v>
      </c>
      <c r="E104" s="35">
        <v>24</v>
      </c>
      <c r="F104" s="30" t="s">
        <v>866</v>
      </c>
      <c r="G104" s="41">
        <v>0</v>
      </c>
      <c r="H104" s="38">
        <f t="shared" si="1"/>
        <v>0</v>
      </c>
    </row>
    <row r="105" spans="1:8" s="32" customFormat="1" ht="17.25" customHeight="1" x14ac:dyDescent="0.25">
      <c r="A105" s="33" t="s">
        <v>489</v>
      </c>
      <c r="B105" s="33" t="s">
        <v>488</v>
      </c>
      <c r="C105" s="33" t="s">
        <v>838</v>
      </c>
      <c r="D105" s="34" t="s">
        <v>1</v>
      </c>
      <c r="E105" s="35">
        <v>1</v>
      </c>
      <c r="F105" s="30" t="s">
        <v>866</v>
      </c>
      <c r="G105" s="41">
        <v>0</v>
      </c>
      <c r="H105" s="38">
        <f t="shared" si="1"/>
        <v>0</v>
      </c>
    </row>
    <row r="106" spans="1:8" s="32" customFormat="1" ht="17.25" customHeight="1" x14ac:dyDescent="0.25">
      <c r="A106" s="33" t="s">
        <v>487</v>
      </c>
      <c r="B106" s="33" t="s">
        <v>486</v>
      </c>
      <c r="C106" s="33" t="s">
        <v>839</v>
      </c>
      <c r="D106" s="34" t="s">
        <v>1</v>
      </c>
      <c r="E106" s="35">
        <v>1</v>
      </c>
      <c r="F106" s="30" t="s">
        <v>866</v>
      </c>
      <c r="G106" s="41">
        <v>0</v>
      </c>
      <c r="H106" s="38">
        <f t="shared" si="1"/>
        <v>0</v>
      </c>
    </row>
    <row r="107" spans="1:8" s="32" customFormat="1" ht="17.25" customHeight="1" x14ac:dyDescent="0.25">
      <c r="A107" s="33" t="s">
        <v>485</v>
      </c>
      <c r="B107" s="33" t="s">
        <v>484</v>
      </c>
      <c r="C107" s="33" t="s">
        <v>840</v>
      </c>
      <c r="D107" s="34" t="s">
        <v>1</v>
      </c>
      <c r="E107" s="35">
        <v>1</v>
      </c>
      <c r="F107" s="30" t="s">
        <v>866</v>
      </c>
      <c r="G107" s="41">
        <v>0</v>
      </c>
      <c r="H107" s="38">
        <f t="shared" si="1"/>
        <v>0</v>
      </c>
    </row>
    <row r="108" spans="1:8" s="32" customFormat="1" ht="17.25" customHeight="1" x14ac:dyDescent="0.25">
      <c r="A108" s="33" t="s">
        <v>483</v>
      </c>
      <c r="B108" s="33" t="s">
        <v>482</v>
      </c>
      <c r="C108" s="33" t="s">
        <v>841</v>
      </c>
      <c r="D108" s="34" t="s">
        <v>1</v>
      </c>
      <c r="E108" s="35">
        <v>1</v>
      </c>
      <c r="F108" s="30" t="s">
        <v>866</v>
      </c>
      <c r="G108" s="41">
        <v>0</v>
      </c>
      <c r="H108" s="38">
        <f t="shared" si="1"/>
        <v>0</v>
      </c>
    </row>
    <row r="109" spans="1:8" s="32" customFormat="1" ht="17.25" customHeight="1" x14ac:dyDescent="0.25">
      <c r="A109" s="33" t="s">
        <v>481</v>
      </c>
      <c r="B109" s="33" t="s">
        <v>480</v>
      </c>
      <c r="C109" s="33" t="s">
        <v>842</v>
      </c>
      <c r="D109" s="34" t="s">
        <v>1</v>
      </c>
      <c r="E109" s="35">
        <v>1</v>
      </c>
      <c r="F109" s="30" t="s">
        <v>866</v>
      </c>
      <c r="G109" s="41">
        <v>0</v>
      </c>
      <c r="H109" s="38">
        <f t="shared" si="1"/>
        <v>0</v>
      </c>
    </row>
    <row r="110" spans="1:8" s="32" customFormat="1" ht="17.25" customHeight="1" x14ac:dyDescent="0.25">
      <c r="A110" s="33" t="s">
        <v>479</v>
      </c>
      <c r="B110" s="33" t="s">
        <v>478</v>
      </c>
      <c r="C110" s="33" t="s">
        <v>843</v>
      </c>
      <c r="D110" s="34" t="s">
        <v>1</v>
      </c>
      <c r="E110" s="35">
        <v>1</v>
      </c>
      <c r="F110" s="30" t="s">
        <v>866</v>
      </c>
      <c r="G110" s="41">
        <v>0</v>
      </c>
      <c r="H110" s="38">
        <f t="shared" si="1"/>
        <v>0</v>
      </c>
    </row>
    <row r="111" spans="1:8" s="32" customFormat="1" ht="17.25" customHeight="1" x14ac:dyDescent="0.25">
      <c r="A111" s="33" t="s">
        <v>477</v>
      </c>
      <c r="B111" s="33" t="s">
        <v>476</v>
      </c>
      <c r="C111" s="33" t="s">
        <v>844</v>
      </c>
      <c r="D111" s="34" t="s">
        <v>1</v>
      </c>
      <c r="E111" s="35">
        <v>1</v>
      </c>
      <c r="F111" s="30" t="s">
        <v>866</v>
      </c>
      <c r="G111" s="41">
        <v>0</v>
      </c>
      <c r="H111" s="38">
        <f t="shared" si="1"/>
        <v>0</v>
      </c>
    </row>
    <row r="112" spans="1:8" s="32" customFormat="1" ht="17.25" customHeight="1" x14ac:dyDescent="0.25">
      <c r="A112" s="33" t="s">
        <v>475</v>
      </c>
      <c r="B112" s="33" t="s">
        <v>474</v>
      </c>
      <c r="C112" s="33" t="s">
        <v>473</v>
      </c>
      <c r="D112" s="34" t="s">
        <v>472</v>
      </c>
      <c r="E112" s="35">
        <v>60</v>
      </c>
      <c r="F112" s="30" t="s">
        <v>866</v>
      </c>
      <c r="G112" s="41">
        <v>0</v>
      </c>
      <c r="H112" s="38">
        <f t="shared" si="1"/>
        <v>0</v>
      </c>
    </row>
    <row r="113" spans="1:8" s="32" customFormat="1" ht="17.25" customHeight="1" x14ac:dyDescent="0.25">
      <c r="A113" s="33" t="s">
        <v>471</v>
      </c>
      <c r="B113" s="33" t="s">
        <v>470</v>
      </c>
      <c r="C113" s="33" t="s">
        <v>845</v>
      </c>
      <c r="D113" s="34" t="s">
        <v>1</v>
      </c>
      <c r="E113" s="35">
        <v>6</v>
      </c>
      <c r="F113" s="30" t="s">
        <v>866</v>
      </c>
      <c r="G113" s="41">
        <v>0</v>
      </c>
      <c r="H113" s="38">
        <f t="shared" si="1"/>
        <v>0</v>
      </c>
    </row>
    <row r="114" spans="1:8" s="32" customFormat="1" ht="17.25" customHeight="1" x14ac:dyDescent="0.25">
      <c r="A114" s="33" t="s">
        <v>469</v>
      </c>
      <c r="B114" s="33" t="s">
        <v>468</v>
      </c>
      <c r="C114" s="33" t="s">
        <v>467</v>
      </c>
      <c r="D114" s="34" t="s">
        <v>1</v>
      </c>
      <c r="E114" s="35">
        <v>7</v>
      </c>
      <c r="F114" s="30" t="s">
        <v>866</v>
      </c>
      <c r="G114" s="41">
        <v>0</v>
      </c>
      <c r="H114" s="38">
        <f t="shared" si="1"/>
        <v>0</v>
      </c>
    </row>
    <row r="115" spans="1:8" s="32" customFormat="1" ht="17.25" customHeight="1" x14ac:dyDescent="0.25">
      <c r="A115" s="33" t="s">
        <v>466</v>
      </c>
      <c r="B115" s="33" t="s">
        <v>465</v>
      </c>
      <c r="C115" s="33" t="s">
        <v>464</v>
      </c>
      <c r="D115" s="34" t="s">
        <v>1</v>
      </c>
      <c r="E115" s="35">
        <v>2</v>
      </c>
      <c r="F115" s="30" t="s">
        <v>866</v>
      </c>
      <c r="G115" s="41">
        <v>0</v>
      </c>
      <c r="H115" s="38">
        <f t="shared" si="1"/>
        <v>0</v>
      </c>
    </row>
    <row r="116" spans="1:8" s="32" customFormat="1" ht="17.25" customHeight="1" x14ac:dyDescent="0.25">
      <c r="A116" s="33" t="s">
        <v>463</v>
      </c>
      <c r="B116" s="33" t="s">
        <v>462</v>
      </c>
      <c r="C116" s="33" t="s">
        <v>461</v>
      </c>
      <c r="D116" s="34" t="s">
        <v>1</v>
      </c>
      <c r="E116" s="35">
        <v>1</v>
      </c>
      <c r="F116" s="30" t="s">
        <v>866</v>
      </c>
      <c r="G116" s="41">
        <v>0</v>
      </c>
      <c r="H116" s="38">
        <f t="shared" si="1"/>
        <v>0</v>
      </c>
    </row>
    <row r="117" spans="1:8" s="32" customFormat="1" ht="17.25" customHeight="1" x14ac:dyDescent="0.25">
      <c r="A117" s="33" t="s">
        <v>460</v>
      </c>
      <c r="B117" s="33" t="s">
        <v>458</v>
      </c>
      <c r="C117" s="33" t="s">
        <v>459</v>
      </c>
      <c r="D117" s="34" t="s">
        <v>1</v>
      </c>
      <c r="E117" s="35">
        <v>1</v>
      </c>
      <c r="F117" s="30" t="s">
        <v>866</v>
      </c>
      <c r="G117" s="41">
        <v>0</v>
      </c>
      <c r="H117" s="38">
        <f t="shared" si="1"/>
        <v>0</v>
      </c>
    </row>
    <row r="118" spans="1:8" s="32" customFormat="1" ht="17.25" customHeight="1" x14ac:dyDescent="0.25">
      <c r="A118" s="33" t="s">
        <v>457</v>
      </c>
      <c r="B118" s="33" t="s">
        <v>456</v>
      </c>
      <c r="C118" s="33" t="s">
        <v>455</v>
      </c>
      <c r="D118" s="34" t="s">
        <v>1</v>
      </c>
      <c r="E118" s="35">
        <v>2</v>
      </c>
      <c r="F118" s="30" t="s">
        <v>866</v>
      </c>
      <c r="G118" s="41">
        <v>0</v>
      </c>
      <c r="H118" s="38">
        <f t="shared" si="1"/>
        <v>0</v>
      </c>
    </row>
    <row r="119" spans="1:8" s="32" customFormat="1" ht="17.25" customHeight="1" x14ac:dyDescent="0.25">
      <c r="A119" s="33" t="s">
        <v>454</v>
      </c>
      <c r="B119" s="33" t="s">
        <v>453</v>
      </c>
      <c r="C119" s="33" t="s">
        <v>452</v>
      </c>
      <c r="D119" s="34" t="s">
        <v>1</v>
      </c>
      <c r="E119" s="35">
        <v>1</v>
      </c>
      <c r="F119" s="30" t="s">
        <v>866</v>
      </c>
      <c r="G119" s="41">
        <v>0</v>
      </c>
      <c r="H119" s="38">
        <f t="shared" si="1"/>
        <v>0</v>
      </c>
    </row>
    <row r="120" spans="1:8" s="32" customFormat="1" ht="17.25" customHeight="1" x14ac:dyDescent="0.25">
      <c r="A120" s="33" t="s">
        <v>451</v>
      </c>
      <c r="B120" s="33" t="s">
        <v>450</v>
      </c>
      <c r="C120" s="33" t="s">
        <v>449</v>
      </c>
      <c r="D120" s="34" t="s">
        <v>1</v>
      </c>
      <c r="E120" s="35">
        <v>3</v>
      </c>
      <c r="F120" s="30" t="s">
        <v>866</v>
      </c>
      <c r="G120" s="41">
        <v>0</v>
      </c>
      <c r="H120" s="38">
        <f t="shared" si="1"/>
        <v>0</v>
      </c>
    </row>
    <row r="121" spans="1:8" s="32" customFormat="1" ht="17.25" customHeight="1" x14ac:dyDescent="0.25">
      <c r="A121" s="33" t="s">
        <v>448</v>
      </c>
      <c r="B121" s="33" t="s">
        <v>447</v>
      </c>
      <c r="C121" s="33" t="s">
        <v>446</v>
      </c>
      <c r="D121" s="34" t="s">
        <v>1</v>
      </c>
      <c r="E121" s="35">
        <v>3</v>
      </c>
      <c r="F121" s="30" t="s">
        <v>866</v>
      </c>
      <c r="G121" s="41">
        <v>0</v>
      </c>
      <c r="H121" s="38">
        <f t="shared" si="1"/>
        <v>0</v>
      </c>
    </row>
    <row r="122" spans="1:8" s="32" customFormat="1" ht="17.25" customHeight="1" x14ac:dyDescent="0.25">
      <c r="A122" s="33" t="s">
        <v>445</v>
      </c>
      <c r="B122" s="33" t="s">
        <v>444</v>
      </c>
      <c r="C122" s="33" t="s">
        <v>443</v>
      </c>
      <c r="D122" s="34" t="s">
        <v>1</v>
      </c>
      <c r="E122" s="35">
        <v>1</v>
      </c>
      <c r="F122" s="30" t="s">
        <v>866</v>
      </c>
      <c r="G122" s="41">
        <v>0</v>
      </c>
      <c r="H122" s="38">
        <f t="shared" si="1"/>
        <v>0</v>
      </c>
    </row>
    <row r="123" spans="1:8" s="32" customFormat="1" ht="17.25" customHeight="1" x14ac:dyDescent="0.25">
      <c r="A123" s="33" t="s">
        <v>442</v>
      </c>
      <c r="B123" s="33" t="s">
        <v>441</v>
      </c>
      <c r="C123" s="33" t="s">
        <v>440</v>
      </c>
      <c r="D123" s="34" t="s">
        <v>1</v>
      </c>
      <c r="E123" s="35">
        <v>2</v>
      </c>
      <c r="F123" s="30" t="s">
        <v>866</v>
      </c>
      <c r="G123" s="41">
        <v>0</v>
      </c>
      <c r="H123" s="38">
        <f t="shared" si="1"/>
        <v>0</v>
      </c>
    </row>
    <row r="124" spans="1:8" s="32" customFormat="1" ht="17.25" customHeight="1" x14ac:dyDescent="0.25">
      <c r="A124" s="33" t="s">
        <v>439</v>
      </c>
      <c r="B124" s="33" t="s">
        <v>438</v>
      </c>
      <c r="C124" s="33" t="s">
        <v>437</v>
      </c>
      <c r="D124" s="34" t="s">
        <v>1</v>
      </c>
      <c r="E124" s="35">
        <v>2</v>
      </c>
      <c r="F124" s="30" t="s">
        <v>866</v>
      </c>
      <c r="G124" s="41">
        <v>0</v>
      </c>
      <c r="H124" s="38">
        <f t="shared" si="1"/>
        <v>0</v>
      </c>
    </row>
    <row r="125" spans="1:8" s="32" customFormat="1" ht="17.25" customHeight="1" x14ac:dyDescent="0.25">
      <c r="A125" s="33" t="s">
        <v>436</v>
      </c>
      <c r="B125" s="33" t="s">
        <v>435</v>
      </c>
      <c r="C125" s="33" t="s">
        <v>434</v>
      </c>
      <c r="D125" s="34" t="s">
        <v>1</v>
      </c>
      <c r="E125" s="35">
        <v>1</v>
      </c>
      <c r="F125" s="30" t="s">
        <v>866</v>
      </c>
      <c r="G125" s="41">
        <v>0</v>
      </c>
      <c r="H125" s="38">
        <f t="shared" si="1"/>
        <v>0</v>
      </c>
    </row>
    <row r="126" spans="1:8" s="32" customFormat="1" ht="17.25" customHeight="1" x14ac:dyDescent="0.25">
      <c r="A126" s="33" t="s">
        <v>433</v>
      </c>
      <c r="B126" s="33" t="s">
        <v>432</v>
      </c>
      <c r="C126" s="33" t="s">
        <v>431</v>
      </c>
      <c r="D126" s="34" t="s">
        <v>1</v>
      </c>
      <c r="E126" s="35">
        <v>5</v>
      </c>
      <c r="F126" s="30" t="s">
        <v>866</v>
      </c>
      <c r="G126" s="41">
        <v>0</v>
      </c>
      <c r="H126" s="38">
        <f t="shared" si="1"/>
        <v>0</v>
      </c>
    </row>
    <row r="127" spans="1:8" s="32" customFormat="1" ht="17.25" customHeight="1" x14ac:dyDescent="0.25">
      <c r="A127" s="33" t="s">
        <v>430</v>
      </c>
      <c r="B127" s="33" t="s">
        <v>429</v>
      </c>
      <c r="C127" s="33" t="s">
        <v>428</v>
      </c>
      <c r="D127" s="34" t="s">
        <v>1</v>
      </c>
      <c r="E127" s="35">
        <v>3</v>
      </c>
      <c r="F127" s="30" t="s">
        <v>866</v>
      </c>
      <c r="G127" s="41">
        <v>0</v>
      </c>
      <c r="H127" s="38">
        <f t="shared" si="1"/>
        <v>0</v>
      </c>
    </row>
    <row r="128" spans="1:8" s="32" customFormat="1" ht="17.25" customHeight="1" x14ac:dyDescent="0.25">
      <c r="A128" s="33" t="s">
        <v>427</v>
      </c>
      <c r="B128" s="33" t="s">
        <v>426</v>
      </c>
      <c r="C128" s="33" t="s">
        <v>425</v>
      </c>
      <c r="D128" s="34" t="s">
        <v>1</v>
      </c>
      <c r="E128" s="35">
        <v>3</v>
      </c>
      <c r="F128" s="30" t="s">
        <v>866</v>
      </c>
      <c r="G128" s="41">
        <v>0</v>
      </c>
      <c r="H128" s="38">
        <f t="shared" si="1"/>
        <v>0</v>
      </c>
    </row>
    <row r="129" spans="1:8" s="32" customFormat="1" ht="17.25" customHeight="1" x14ac:dyDescent="0.25">
      <c r="A129" s="33" t="s">
        <v>424</v>
      </c>
      <c r="B129" s="33" t="s">
        <v>423</v>
      </c>
      <c r="C129" s="33" t="s">
        <v>422</v>
      </c>
      <c r="D129" s="34" t="s">
        <v>1</v>
      </c>
      <c r="E129" s="35">
        <v>2</v>
      </c>
      <c r="F129" s="30" t="s">
        <v>866</v>
      </c>
      <c r="G129" s="41">
        <v>0</v>
      </c>
      <c r="H129" s="38">
        <f t="shared" si="1"/>
        <v>0</v>
      </c>
    </row>
    <row r="130" spans="1:8" s="32" customFormat="1" ht="17.25" customHeight="1" x14ac:dyDescent="0.25">
      <c r="A130" s="33" t="s">
        <v>421</v>
      </c>
      <c r="B130" s="33" t="s">
        <v>420</v>
      </c>
      <c r="C130" s="33" t="s">
        <v>419</v>
      </c>
      <c r="D130" s="34" t="s">
        <v>1</v>
      </c>
      <c r="E130" s="35">
        <v>1</v>
      </c>
      <c r="F130" s="30" t="s">
        <v>866</v>
      </c>
      <c r="G130" s="41">
        <v>0</v>
      </c>
      <c r="H130" s="38">
        <f t="shared" si="1"/>
        <v>0</v>
      </c>
    </row>
    <row r="131" spans="1:8" s="32" customFormat="1" ht="17.25" customHeight="1" x14ac:dyDescent="0.25">
      <c r="A131" s="33" t="s">
        <v>418</v>
      </c>
      <c r="B131" s="33" t="s">
        <v>417</v>
      </c>
      <c r="C131" s="33" t="s">
        <v>846</v>
      </c>
      <c r="D131" s="34" t="s">
        <v>1</v>
      </c>
      <c r="E131" s="35">
        <v>2</v>
      </c>
      <c r="F131" s="30" t="s">
        <v>866</v>
      </c>
      <c r="G131" s="41">
        <v>0</v>
      </c>
      <c r="H131" s="38">
        <f t="shared" si="1"/>
        <v>0</v>
      </c>
    </row>
    <row r="132" spans="1:8" s="32" customFormat="1" ht="17.25" customHeight="1" x14ac:dyDescent="0.25">
      <c r="A132" s="33" t="s">
        <v>416</v>
      </c>
      <c r="B132" s="33" t="s">
        <v>415</v>
      </c>
      <c r="C132" s="33" t="s">
        <v>414</v>
      </c>
      <c r="D132" s="34" t="s">
        <v>1</v>
      </c>
      <c r="E132" s="35">
        <v>1</v>
      </c>
      <c r="F132" s="30" t="s">
        <v>866</v>
      </c>
      <c r="G132" s="41">
        <v>0</v>
      </c>
      <c r="H132" s="38">
        <f t="shared" si="1"/>
        <v>0</v>
      </c>
    </row>
    <row r="133" spans="1:8" s="32" customFormat="1" ht="17.25" customHeight="1" x14ac:dyDescent="0.25">
      <c r="A133" s="33" t="s">
        <v>413</v>
      </c>
      <c r="B133" s="33" t="s">
        <v>412</v>
      </c>
      <c r="C133" s="33" t="s">
        <v>411</v>
      </c>
      <c r="D133" s="34" t="s">
        <v>1</v>
      </c>
      <c r="E133" s="35">
        <v>1</v>
      </c>
      <c r="F133" s="30" t="s">
        <v>866</v>
      </c>
      <c r="G133" s="41">
        <v>0</v>
      </c>
      <c r="H133" s="38">
        <f t="shared" si="1"/>
        <v>0</v>
      </c>
    </row>
    <row r="134" spans="1:8" s="32" customFormat="1" ht="17.25" customHeight="1" x14ac:dyDescent="0.25">
      <c r="A134" s="33" t="s">
        <v>410</v>
      </c>
      <c r="B134" s="33" t="s">
        <v>409</v>
      </c>
      <c r="C134" s="33" t="s">
        <v>847</v>
      </c>
      <c r="D134" s="34" t="s">
        <v>1</v>
      </c>
      <c r="E134" s="35">
        <v>1</v>
      </c>
      <c r="F134" s="30" t="s">
        <v>866</v>
      </c>
      <c r="G134" s="41">
        <v>0</v>
      </c>
      <c r="H134" s="38">
        <f t="shared" ref="H134:H197" si="2">SUM(E134*G134)</f>
        <v>0</v>
      </c>
    </row>
    <row r="135" spans="1:8" s="32" customFormat="1" ht="17.25" customHeight="1" x14ac:dyDescent="0.25">
      <c r="A135" s="33" t="s">
        <v>408</v>
      </c>
      <c r="B135" s="33" t="s">
        <v>407</v>
      </c>
      <c r="C135" s="33" t="s">
        <v>406</v>
      </c>
      <c r="D135" s="34" t="s">
        <v>1</v>
      </c>
      <c r="E135" s="35">
        <v>1</v>
      </c>
      <c r="F135" s="30" t="s">
        <v>866</v>
      </c>
      <c r="G135" s="41">
        <v>0</v>
      </c>
      <c r="H135" s="38">
        <f t="shared" si="2"/>
        <v>0</v>
      </c>
    </row>
    <row r="136" spans="1:8" s="32" customFormat="1" ht="17.25" customHeight="1" x14ac:dyDescent="0.25">
      <c r="A136" s="33" t="s">
        <v>405</v>
      </c>
      <c r="B136" s="33" t="s">
        <v>404</v>
      </c>
      <c r="C136" s="33" t="s">
        <v>403</v>
      </c>
      <c r="D136" s="34" t="s">
        <v>1</v>
      </c>
      <c r="E136" s="35">
        <v>1</v>
      </c>
      <c r="F136" s="30" t="s">
        <v>866</v>
      </c>
      <c r="G136" s="41">
        <v>0</v>
      </c>
      <c r="H136" s="38">
        <f t="shared" si="2"/>
        <v>0</v>
      </c>
    </row>
    <row r="137" spans="1:8" s="32" customFormat="1" ht="17.25" customHeight="1" x14ac:dyDescent="0.25">
      <c r="A137" s="33" t="s">
        <v>402</v>
      </c>
      <c r="B137" s="33" t="s">
        <v>401</v>
      </c>
      <c r="C137" s="33" t="s">
        <v>400</v>
      </c>
      <c r="D137" s="34" t="s">
        <v>1</v>
      </c>
      <c r="E137" s="35">
        <v>6</v>
      </c>
      <c r="F137" s="30" t="s">
        <v>866</v>
      </c>
      <c r="G137" s="41">
        <v>0</v>
      </c>
      <c r="H137" s="38">
        <f t="shared" si="2"/>
        <v>0</v>
      </c>
    </row>
    <row r="138" spans="1:8" s="32" customFormat="1" ht="17.25" customHeight="1" x14ac:dyDescent="0.25">
      <c r="A138" s="33" t="s">
        <v>399</v>
      </c>
      <c r="B138" s="33" t="s">
        <v>398</v>
      </c>
      <c r="C138" s="33" t="s">
        <v>397</v>
      </c>
      <c r="D138" s="34" t="s">
        <v>1</v>
      </c>
      <c r="E138" s="35">
        <v>3</v>
      </c>
      <c r="F138" s="30" t="s">
        <v>866</v>
      </c>
      <c r="G138" s="41">
        <v>0</v>
      </c>
      <c r="H138" s="38">
        <f t="shared" si="2"/>
        <v>0</v>
      </c>
    </row>
    <row r="139" spans="1:8" s="32" customFormat="1" ht="17.25" customHeight="1" x14ac:dyDescent="0.25">
      <c r="A139" s="33" t="s">
        <v>396</v>
      </c>
      <c r="B139" s="33" t="s">
        <v>848</v>
      </c>
      <c r="C139" s="33" t="s">
        <v>849</v>
      </c>
      <c r="D139" s="34" t="s">
        <v>1</v>
      </c>
      <c r="E139" s="35">
        <v>5</v>
      </c>
      <c r="F139" s="30" t="s">
        <v>866</v>
      </c>
      <c r="G139" s="41">
        <v>0</v>
      </c>
      <c r="H139" s="38">
        <f t="shared" si="2"/>
        <v>0</v>
      </c>
    </row>
    <row r="140" spans="1:8" s="32" customFormat="1" ht="17.25" customHeight="1" x14ac:dyDescent="0.25">
      <c r="A140" s="33" t="s">
        <v>395</v>
      </c>
      <c r="B140" s="33" t="s">
        <v>394</v>
      </c>
      <c r="C140" s="33" t="s">
        <v>849</v>
      </c>
      <c r="D140" s="34" t="s">
        <v>1</v>
      </c>
      <c r="E140" s="35">
        <v>2</v>
      </c>
      <c r="F140" s="30" t="s">
        <v>866</v>
      </c>
      <c r="G140" s="41">
        <v>0</v>
      </c>
      <c r="H140" s="38">
        <f t="shared" si="2"/>
        <v>0</v>
      </c>
    </row>
    <row r="141" spans="1:8" s="32" customFormat="1" ht="17.25" customHeight="1" x14ac:dyDescent="0.25">
      <c r="A141" s="33" t="s">
        <v>392</v>
      </c>
      <c r="B141" s="33" t="s">
        <v>850</v>
      </c>
      <c r="C141" s="33" t="s">
        <v>851</v>
      </c>
      <c r="D141" s="34" t="s">
        <v>1</v>
      </c>
      <c r="E141" s="35">
        <v>5</v>
      </c>
      <c r="F141" s="30" t="s">
        <v>866</v>
      </c>
      <c r="G141" s="41">
        <v>0</v>
      </c>
      <c r="H141" s="38">
        <f t="shared" si="2"/>
        <v>0</v>
      </c>
    </row>
    <row r="142" spans="1:8" s="32" customFormat="1" ht="17.25" customHeight="1" x14ac:dyDescent="0.25">
      <c r="A142" s="33" t="s">
        <v>390</v>
      </c>
      <c r="B142" s="33" t="s">
        <v>389</v>
      </c>
      <c r="C142" s="33" t="s">
        <v>388</v>
      </c>
      <c r="D142" s="34" t="s">
        <v>1</v>
      </c>
      <c r="E142" s="35">
        <v>2</v>
      </c>
      <c r="F142" s="30" t="s">
        <v>866</v>
      </c>
      <c r="G142" s="41">
        <v>0</v>
      </c>
      <c r="H142" s="38">
        <f t="shared" si="2"/>
        <v>0</v>
      </c>
    </row>
    <row r="143" spans="1:8" s="32" customFormat="1" ht="17.25" customHeight="1" x14ac:dyDescent="0.25">
      <c r="A143" s="33" t="s">
        <v>387</v>
      </c>
      <c r="B143" s="33" t="s">
        <v>386</v>
      </c>
      <c r="C143" s="33" t="s">
        <v>385</v>
      </c>
      <c r="D143" s="34" t="s">
        <v>1</v>
      </c>
      <c r="E143" s="35">
        <v>1</v>
      </c>
      <c r="F143" s="30" t="s">
        <v>866</v>
      </c>
      <c r="G143" s="41">
        <v>0</v>
      </c>
      <c r="H143" s="38">
        <f t="shared" si="2"/>
        <v>0</v>
      </c>
    </row>
    <row r="144" spans="1:8" s="32" customFormat="1" ht="17.25" customHeight="1" x14ac:dyDescent="0.25">
      <c r="A144" s="33" t="s">
        <v>383</v>
      </c>
      <c r="B144" s="33" t="s">
        <v>382</v>
      </c>
      <c r="C144" s="33" t="s">
        <v>384</v>
      </c>
      <c r="D144" s="34" t="s">
        <v>1</v>
      </c>
      <c r="E144" s="35">
        <v>2</v>
      </c>
      <c r="F144" s="30" t="s">
        <v>866</v>
      </c>
      <c r="G144" s="41">
        <v>0</v>
      </c>
      <c r="H144" s="38">
        <f t="shared" si="2"/>
        <v>0</v>
      </c>
    </row>
    <row r="145" spans="1:8" s="32" customFormat="1" ht="17.25" customHeight="1" x14ac:dyDescent="0.25">
      <c r="A145" s="33" t="s">
        <v>381</v>
      </c>
      <c r="B145" s="33" t="s">
        <v>380</v>
      </c>
      <c r="C145" s="33" t="s">
        <v>379</v>
      </c>
      <c r="D145" s="34" t="s">
        <v>1</v>
      </c>
      <c r="E145" s="35">
        <v>3</v>
      </c>
      <c r="F145" s="30" t="s">
        <v>866</v>
      </c>
      <c r="G145" s="41">
        <v>0</v>
      </c>
      <c r="H145" s="38">
        <f t="shared" si="2"/>
        <v>0</v>
      </c>
    </row>
    <row r="146" spans="1:8" s="32" customFormat="1" ht="17.25" customHeight="1" x14ac:dyDescent="0.25">
      <c r="A146" s="33" t="s">
        <v>378</v>
      </c>
      <c r="B146" s="33" t="s">
        <v>377</v>
      </c>
      <c r="C146" s="33" t="s">
        <v>376</v>
      </c>
      <c r="D146" s="34" t="s">
        <v>1</v>
      </c>
      <c r="E146" s="35">
        <v>1</v>
      </c>
      <c r="F146" s="30" t="s">
        <v>866</v>
      </c>
      <c r="G146" s="41">
        <v>0</v>
      </c>
      <c r="H146" s="38">
        <f t="shared" si="2"/>
        <v>0</v>
      </c>
    </row>
    <row r="147" spans="1:8" s="32" customFormat="1" ht="17.25" customHeight="1" x14ac:dyDescent="0.25">
      <c r="A147" s="33" t="s">
        <v>375</v>
      </c>
      <c r="B147" s="33" t="s">
        <v>374</v>
      </c>
      <c r="C147" s="33" t="s">
        <v>373</v>
      </c>
      <c r="D147" s="34" t="s">
        <v>1</v>
      </c>
      <c r="E147" s="35">
        <v>6</v>
      </c>
      <c r="F147" s="30" t="s">
        <v>866</v>
      </c>
      <c r="G147" s="41">
        <v>0</v>
      </c>
      <c r="H147" s="38">
        <f t="shared" si="2"/>
        <v>0</v>
      </c>
    </row>
    <row r="148" spans="1:8" s="32" customFormat="1" ht="17.25" customHeight="1" x14ac:dyDescent="0.25">
      <c r="A148" s="33" t="s">
        <v>371</v>
      </c>
      <c r="B148" s="33" t="s">
        <v>370</v>
      </c>
      <c r="C148" s="33" t="s">
        <v>372</v>
      </c>
      <c r="D148" s="34" t="s">
        <v>1</v>
      </c>
      <c r="E148" s="35">
        <v>3</v>
      </c>
      <c r="F148" s="30" t="s">
        <v>866</v>
      </c>
      <c r="G148" s="41">
        <v>0</v>
      </c>
      <c r="H148" s="38">
        <f t="shared" si="2"/>
        <v>0</v>
      </c>
    </row>
    <row r="149" spans="1:8" s="32" customFormat="1" ht="17.25" customHeight="1" x14ac:dyDescent="0.25">
      <c r="A149" s="33" t="s">
        <v>368</v>
      </c>
      <c r="B149" s="33" t="s">
        <v>367</v>
      </c>
      <c r="C149" s="33" t="s">
        <v>369</v>
      </c>
      <c r="D149" s="34" t="s">
        <v>1</v>
      </c>
      <c r="E149" s="35">
        <v>3</v>
      </c>
      <c r="F149" s="30" t="s">
        <v>866</v>
      </c>
      <c r="G149" s="41">
        <v>0</v>
      </c>
      <c r="H149" s="38">
        <f t="shared" si="2"/>
        <v>0</v>
      </c>
    </row>
    <row r="150" spans="1:8" s="32" customFormat="1" ht="17.25" customHeight="1" x14ac:dyDescent="0.25">
      <c r="A150" s="33" t="s">
        <v>366</v>
      </c>
      <c r="B150" s="33" t="s">
        <v>852</v>
      </c>
      <c r="C150" s="33" t="s">
        <v>365</v>
      </c>
      <c r="D150" s="34" t="s">
        <v>1</v>
      </c>
      <c r="E150" s="35">
        <v>1</v>
      </c>
      <c r="F150" s="30" t="s">
        <v>866</v>
      </c>
      <c r="G150" s="41">
        <v>0</v>
      </c>
      <c r="H150" s="38">
        <f t="shared" si="2"/>
        <v>0</v>
      </c>
    </row>
    <row r="151" spans="1:8" s="32" customFormat="1" ht="17.25" customHeight="1" x14ac:dyDescent="0.25">
      <c r="A151" s="33" t="s">
        <v>364</v>
      </c>
      <c r="B151" s="33" t="s">
        <v>363</v>
      </c>
      <c r="C151" s="33" t="s">
        <v>362</v>
      </c>
      <c r="D151" s="34" t="s">
        <v>1</v>
      </c>
      <c r="E151" s="35">
        <v>3</v>
      </c>
      <c r="F151" s="30" t="s">
        <v>866</v>
      </c>
      <c r="G151" s="41">
        <v>0</v>
      </c>
      <c r="H151" s="38">
        <f t="shared" si="2"/>
        <v>0</v>
      </c>
    </row>
    <row r="152" spans="1:8" s="32" customFormat="1" ht="17.25" customHeight="1" x14ac:dyDescent="0.25">
      <c r="A152" s="33" t="s">
        <v>361</v>
      </c>
      <c r="B152" s="33" t="s">
        <v>360</v>
      </c>
      <c r="C152" s="33" t="s">
        <v>359</v>
      </c>
      <c r="D152" s="34" t="s">
        <v>1</v>
      </c>
      <c r="E152" s="35">
        <v>3</v>
      </c>
      <c r="F152" s="30" t="s">
        <v>866</v>
      </c>
      <c r="G152" s="41">
        <v>0</v>
      </c>
      <c r="H152" s="38">
        <f t="shared" si="2"/>
        <v>0</v>
      </c>
    </row>
    <row r="153" spans="1:8" s="32" customFormat="1" ht="17.25" customHeight="1" x14ac:dyDescent="0.25">
      <c r="A153" s="33" t="s">
        <v>358</v>
      </c>
      <c r="B153" s="33" t="s">
        <v>357</v>
      </c>
      <c r="C153" s="33" t="s">
        <v>356</v>
      </c>
      <c r="D153" s="34" t="s">
        <v>1</v>
      </c>
      <c r="E153" s="35">
        <v>2</v>
      </c>
      <c r="F153" s="30" t="s">
        <v>866</v>
      </c>
      <c r="G153" s="41">
        <v>0</v>
      </c>
      <c r="H153" s="38">
        <f t="shared" si="2"/>
        <v>0</v>
      </c>
    </row>
    <row r="154" spans="1:8" s="32" customFormat="1" ht="17.25" customHeight="1" x14ac:dyDescent="0.25">
      <c r="A154" s="33" t="s">
        <v>355</v>
      </c>
      <c r="B154" s="33" t="s">
        <v>354</v>
      </c>
      <c r="C154" s="33" t="s">
        <v>353</v>
      </c>
      <c r="D154" s="34" t="s">
        <v>1</v>
      </c>
      <c r="E154" s="35">
        <v>5</v>
      </c>
      <c r="F154" s="30" t="s">
        <v>866</v>
      </c>
      <c r="G154" s="41">
        <v>0</v>
      </c>
      <c r="H154" s="38">
        <f t="shared" si="2"/>
        <v>0</v>
      </c>
    </row>
    <row r="155" spans="1:8" s="32" customFormat="1" ht="17.25" customHeight="1" x14ac:dyDescent="0.25">
      <c r="A155" s="33" t="s">
        <v>352</v>
      </c>
      <c r="B155" s="33" t="s">
        <v>351</v>
      </c>
      <c r="C155" s="33" t="s">
        <v>350</v>
      </c>
      <c r="D155" s="34" t="s">
        <v>1</v>
      </c>
      <c r="E155" s="35">
        <v>4</v>
      </c>
      <c r="F155" s="30" t="s">
        <v>866</v>
      </c>
      <c r="G155" s="41">
        <v>0</v>
      </c>
      <c r="H155" s="38">
        <f t="shared" si="2"/>
        <v>0</v>
      </c>
    </row>
    <row r="156" spans="1:8" s="32" customFormat="1" ht="17.25" customHeight="1" x14ac:dyDescent="0.25">
      <c r="A156" s="33" t="s">
        <v>349</v>
      </c>
      <c r="B156" s="33" t="s">
        <v>348</v>
      </c>
      <c r="C156" s="33" t="s">
        <v>347</v>
      </c>
      <c r="D156" s="34" t="s">
        <v>1</v>
      </c>
      <c r="E156" s="35">
        <v>4</v>
      </c>
      <c r="F156" s="30" t="s">
        <v>866</v>
      </c>
      <c r="G156" s="41">
        <v>0</v>
      </c>
      <c r="H156" s="38">
        <f t="shared" si="2"/>
        <v>0</v>
      </c>
    </row>
    <row r="157" spans="1:8" s="32" customFormat="1" ht="17.25" customHeight="1" x14ac:dyDescent="0.25">
      <c r="A157" s="33" t="s">
        <v>346</v>
      </c>
      <c r="B157" s="33" t="s">
        <v>345</v>
      </c>
      <c r="C157" s="33" t="s">
        <v>344</v>
      </c>
      <c r="D157" s="34" t="s">
        <v>1</v>
      </c>
      <c r="E157" s="35">
        <v>1</v>
      </c>
      <c r="F157" s="30" t="s">
        <v>866</v>
      </c>
      <c r="G157" s="41">
        <v>0</v>
      </c>
      <c r="H157" s="38">
        <f t="shared" si="2"/>
        <v>0</v>
      </c>
    </row>
    <row r="158" spans="1:8" s="32" customFormat="1" ht="17.25" customHeight="1" x14ac:dyDescent="0.25">
      <c r="A158" s="33" t="s">
        <v>343</v>
      </c>
      <c r="B158" s="33" t="s">
        <v>340</v>
      </c>
      <c r="C158" s="33" t="s">
        <v>342</v>
      </c>
      <c r="D158" s="34" t="s">
        <v>1</v>
      </c>
      <c r="E158" s="35">
        <v>1</v>
      </c>
      <c r="F158" s="30" t="s">
        <v>866</v>
      </c>
      <c r="G158" s="41">
        <v>0</v>
      </c>
      <c r="H158" s="38">
        <f t="shared" si="2"/>
        <v>0</v>
      </c>
    </row>
    <row r="159" spans="1:8" s="32" customFormat="1" ht="17.25" customHeight="1" x14ac:dyDescent="0.25">
      <c r="A159" s="33" t="s">
        <v>341</v>
      </c>
      <c r="B159" s="33" t="s">
        <v>340</v>
      </c>
      <c r="C159" s="33" t="s">
        <v>339</v>
      </c>
      <c r="D159" s="34" t="s">
        <v>1</v>
      </c>
      <c r="E159" s="35">
        <v>1</v>
      </c>
      <c r="F159" s="30" t="s">
        <v>866</v>
      </c>
      <c r="G159" s="41">
        <v>0</v>
      </c>
      <c r="H159" s="38">
        <f t="shared" si="2"/>
        <v>0</v>
      </c>
    </row>
    <row r="160" spans="1:8" s="32" customFormat="1" ht="17.25" customHeight="1" x14ac:dyDescent="0.25">
      <c r="A160" s="33" t="s">
        <v>338</v>
      </c>
      <c r="B160" s="33" t="s">
        <v>853</v>
      </c>
      <c r="C160" s="33" t="s">
        <v>337</v>
      </c>
      <c r="D160" s="34" t="s">
        <v>1</v>
      </c>
      <c r="E160" s="35">
        <v>2</v>
      </c>
      <c r="F160" s="30" t="s">
        <v>866</v>
      </c>
      <c r="G160" s="41">
        <v>0</v>
      </c>
      <c r="H160" s="38">
        <f t="shared" si="2"/>
        <v>0</v>
      </c>
    </row>
    <row r="161" spans="1:8" s="32" customFormat="1" ht="17.25" customHeight="1" x14ac:dyDescent="0.25">
      <c r="A161" s="33" t="s">
        <v>854</v>
      </c>
      <c r="B161" s="33" t="s">
        <v>855</v>
      </c>
      <c r="C161" s="33" t="s">
        <v>856</v>
      </c>
      <c r="D161" s="34" t="s">
        <v>1</v>
      </c>
      <c r="E161" s="35">
        <v>8</v>
      </c>
      <c r="F161" s="30" t="s">
        <v>866</v>
      </c>
      <c r="G161" s="41">
        <v>0</v>
      </c>
      <c r="H161" s="38">
        <f t="shared" si="2"/>
        <v>0</v>
      </c>
    </row>
    <row r="162" spans="1:8" s="32" customFormat="1" ht="17.25" customHeight="1" x14ac:dyDescent="0.25">
      <c r="A162" s="33" t="s">
        <v>336</v>
      </c>
      <c r="B162" s="33" t="s">
        <v>335</v>
      </c>
      <c r="C162" s="33" t="s">
        <v>334</v>
      </c>
      <c r="D162" s="34" t="s">
        <v>1</v>
      </c>
      <c r="E162" s="35">
        <v>1</v>
      </c>
      <c r="F162" s="30" t="s">
        <v>866</v>
      </c>
      <c r="G162" s="41">
        <v>0</v>
      </c>
      <c r="H162" s="38">
        <f t="shared" si="2"/>
        <v>0</v>
      </c>
    </row>
    <row r="163" spans="1:8" s="32" customFormat="1" ht="17.25" customHeight="1" x14ac:dyDescent="0.25">
      <c r="A163" s="33" t="s">
        <v>333</v>
      </c>
      <c r="B163" s="33" t="s">
        <v>332</v>
      </c>
      <c r="C163" s="33" t="s">
        <v>331</v>
      </c>
      <c r="D163" s="34" t="s">
        <v>1</v>
      </c>
      <c r="E163" s="35">
        <v>6</v>
      </c>
      <c r="F163" s="30" t="s">
        <v>866</v>
      </c>
      <c r="G163" s="41">
        <v>0</v>
      </c>
      <c r="H163" s="38">
        <f t="shared" si="2"/>
        <v>0</v>
      </c>
    </row>
    <row r="164" spans="1:8" s="32" customFormat="1" ht="17.25" customHeight="1" x14ac:dyDescent="0.25">
      <c r="A164" s="33" t="s">
        <v>330</v>
      </c>
      <c r="B164" s="33" t="s">
        <v>329</v>
      </c>
      <c r="C164" s="33" t="s">
        <v>328</v>
      </c>
      <c r="D164" s="34" t="s">
        <v>1</v>
      </c>
      <c r="E164" s="35">
        <v>4</v>
      </c>
      <c r="F164" s="30" t="s">
        <v>866</v>
      </c>
      <c r="G164" s="41">
        <v>0</v>
      </c>
      <c r="H164" s="38">
        <f t="shared" si="2"/>
        <v>0</v>
      </c>
    </row>
    <row r="165" spans="1:8" s="32" customFormat="1" ht="17.25" customHeight="1" x14ac:dyDescent="0.25">
      <c r="A165" s="33" t="s">
        <v>327</v>
      </c>
      <c r="B165" s="33" t="s">
        <v>326</v>
      </c>
      <c r="C165" s="33" t="s">
        <v>325</v>
      </c>
      <c r="D165" s="34" t="s">
        <v>1</v>
      </c>
      <c r="E165" s="35">
        <v>1</v>
      </c>
      <c r="F165" s="30" t="s">
        <v>866</v>
      </c>
      <c r="G165" s="41">
        <v>0</v>
      </c>
      <c r="H165" s="38">
        <f t="shared" si="2"/>
        <v>0</v>
      </c>
    </row>
    <row r="166" spans="1:8" s="32" customFormat="1" ht="17.25" customHeight="1" x14ac:dyDescent="0.25">
      <c r="A166" s="33" t="s">
        <v>324</v>
      </c>
      <c r="B166" s="33" t="s">
        <v>323</v>
      </c>
      <c r="C166" s="33" t="s">
        <v>322</v>
      </c>
      <c r="D166" s="34" t="s">
        <v>1</v>
      </c>
      <c r="E166" s="35">
        <v>1</v>
      </c>
      <c r="F166" s="30" t="s">
        <v>866</v>
      </c>
      <c r="G166" s="41">
        <v>0</v>
      </c>
      <c r="H166" s="38">
        <f t="shared" si="2"/>
        <v>0</v>
      </c>
    </row>
    <row r="167" spans="1:8" s="32" customFormat="1" ht="17.25" customHeight="1" x14ac:dyDescent="0.25">
      <c r="A167" s="33" t="s">
        <v>321</v>
      </c>
      <c r="B167" s="33" t="s">
        <v>320</v>
      </c>
      <c r="C167" s="33" t="s">
        <v>319</v>
      </c>
      <c r="D167" s="34" t="s">
        <v>1</v>
      </c>
      <c r="E167" s="35">
        <v>1</v>
      </c>
      <c r="F167" s="30" t="s">
        <v>866</v>
      </c>
      <c r="G167" s="41">
        <v>0</v>
      </c>
      <c r="H167" s="38">
        <f t="shared" si="2"/>
        <v>0</v>
      </c>
    </row>
    <row r="168" spans="1:8" s="32" customFormat="1" ht="17.25" customHeight="1" x14ac:dyDescent="0.25">
      <c r="A168" s="33" t="s">
        <v>318</v>
      </c>
      <c r="B168" s="33" t="s">
        <v>317</v>
      </c>
      <c r="C168" s="33" t="s">
        <v>316</v>
      </c>
      <c r="D168" s="34" t="s">
        <v>1</v>
      </c>
      <c r="E168" s="35">
        <v>1</v>
      </c>
      <c r="F168" s="30" t="s">
        <v>866</v>
      </c>
      <c r="G168" s="41">
        <v>0</v>
      </c>
      <c r="H168" s="38">
        <f t="shared" si="2"/>
        <v>0</v>
      </c>
    </row>
    <row r="169" spans="1:8" s="32" customFormat="1" ht="17.25" customHeight="1" x14ac:dyDescent="0.25">
      <c r="A169" s="33" t="s">
        <v>315</v>
      </c>
      <c r="B169" s="33" t="s">
        <v>314</v>
      </c>
      <c r="C169" s="33" t="s">
        <v>313</v>
      </c>
      <c r="D169" s="34" t="s">
        <v>1</v>
      </c>
      <c r="E169" s="35">
        <v>16</v>
      </c>
      <c r="F169" s="30" t="s">
        <v>866</v>
      </c>
      <c r="G169" s="41">
        <v>0</v>
      </c>
      <c r="H169" s="38">
        <f t="shared" si="2"/>
        <v>0</v>
      </c>
    </row>
    <row r="170" spans="1:8" s="32" customFormat="1" ht="17.25" customHeight="1" x14ac:dyDescent="0.25">
      <c r="A170" s="33" t="s">
        <v>312</v>
      </c>
      <c r="B170" s="33" t="s">
        <v>311</v>
      </c>
      <c r="C170" s="33" t="s">
        <v>310</v>
      </c>
      <c r="D170" s="34" t="s">
        <v>1</v>
      </c>
      <c r="E170" s="35">
        <v>1</v>
      </c>
      <c r="F170" s="30" t="s">
        <v>866</v>
      </c>
      <c r="G170" s="41">
        <v>0</v>
      </c>
      <c r="H170" s="38">
        <f t="shared" si="2"/>
        <v>0</v>
      </c>
    </row>
    <row r="171" spans="1:8" s="32" customFormat="1" ht="17.25" customHeight="1" x14ac:dyDescent="0.25">
      <c r="A171" s="33" t="s">
        <v>309</v>
      </c>
      <c r="B171" s="33" t="s">
        <v>308</v>
      </c>
      <c r="C171" s="33" t="s">
        <v>307</v>
      </c>
      <c r="D171" s="34" t="s">
        <v>1</v>
      </c>
      <c r="E171" s="35">
        <v>2</v>
      </c>
      <c r="F171" s="30" t="s">
        <v>866</v>
      </c>
      <c r="G171" s="41">
        <v>0</v>
      </c>
      <c r="H171" s="38">
        <f t="shared" si="2"/>
        <v>0</v>
      </c>
    </row>
    <row r="172" spans="1:8" s="32" customFormat="1" ht="17.25" customHeight="1" x14ac:dyDescent="0.25">
      <c r="A172" s="33" t="s">
        <v>306</v>
      </c>
      <c r="B172" s="33" t="s">
        <v>305</v>
      </c>
      <c r="C172" s="33" t="s">
        <v>304</v>
      </c>
      <c r="D172" s="34" t="s">
        <v>1</v>
      </c>
      <c r="E172" s="35">
        <v>1</v>
      </c>
      <c r="F172" s="30" t="s">
        <v>866</v>
      </c>
      <c r="G172" s="41">
        <v>0</v>
      </c>
      <c r="H172" s="38">
        <f t="shared" si="2"/>
        <v>0</v>
      </c>
    </row>
    <row r="173" spans="1:8" s="32" customFormat="1" ht="17.25" customHeight="1" x14ac:dyDescent="0.25">
      <c r="A173" s="33" t="s">
        <v>303</v>
      </c>
      <c r="B173" s="33" t="s">
        <v>302</v>
      </c>
      <c r="C173" s="33" t="s">
        <v>301</v>
      </c>
      <c r="D173" s="34" t="s">
        <v>1</v>
      </c>
      <c r="E173" s="35">
        <v>1</v>
      </c>
      <c r="F173" s="30" t="s">
        <v>866</v>
      </c>
      <c r="G173" s="41">
        <v>0</v>
      </c>
      <c r="H173" s="38">
        <f t="shared" si="2"/>
        <v>0</v>
      </c>
    </row>
    <row r="174" spans="1:8" s="32" customFormat="1" ht="17.25" customHeight="1" x14ac:dyDescent="0.25">
      <c r="A174" s="33" t="s">
        <v>300</v>
      </c>
      <c r="B174" s="33" t="s">
        <v>299</v>
      </c>
      <c r="C174" s="33" t="s">
        <v>165</v>
      </c>
      <c r="D174" s="34" t="s">
        <v>1</v>
      </c>
      <c r="E174" s="35">
        <v>1</v>
      </c>
      <c r="F174" s="30" t="s">
        <v>866</v>
      </c>
      <c r="G174" s="41">
        <v>0</v>
      </c>
      <c r="H174" s="38">
        <f t="shared" si="2"/>
        <v>0</v>
      </c>
    </row>
    <row r="175" spans="1:8" s="32" customFormat="1" ht="17.25" customHeight="1" x14ac:dyDescent="0.25">
      <c r="A175" s="33" t="s">
        <v>298</v>
      </c>
      <c r="B175" s="33" t="s">
        <v>297</v>
      </c>
      <c r="C175" s="33" t="s">
        <v>296</v>
      </c>
      <c r="D175" s="34" t="s">
        <v>1</v>
      </c>
      <c r="E175" s="35">
        <v>1</v>
      </c>
      <c r="F175" s="30" t="s">
        <v>866</v>
      </c>
      <c r="G175" s="41">
        <v>0</v>
      </c>
      <c r="H175" s="38">
        <f t="shared" si="2"/>
        <v>0</v>
      </c>
    </row>
    <row r="176" spans="1:8" s="32" customFormat="1" ht="17.25" customHeight="1" x14ac:dyDescent="0.25">
      <c r="A176" s="33" t="s">
        <v>294</v>
      </c>
      <c r="B176" s="33" t="s">
        <v>293</v>
      </c>
      <c r="C176" s="33" t="s">
        <v>295</v>
      </c>
      <c r="D176" s="34" t="s">
        <v>1</v>
      </c>
      <c r="E176" s="35">
        <v>2</v>
      </c>
      <c r="F176" s="30" t="s">
        <v>866</v>
      </c>
      <c r="G176" s="41">
        <v>0</v>
      </c>
      <c r="H176" s="38">
        <f t="shared" si="2"/>
        <v>0</v>
      </c>
    </row>
    <row r="177" spans="1:8" s="32" customFormat="1" ht="17.25" customHeight="1" x14ac:dyDescent="0.25">
      <c r="A177" s="33" t="s">
        <v>292</v>
      </c>
      <c r="B177" s="33" t="s">
        <v>291</v>
      </c>
      <c r="C177" s="33" t="s">
        <v>290</v>
      </c>
      <c r="D177" s="34" t="s">
        <v>1</v>
      </c>
      <c r="E177" s="35">
        <v>1</v>
      </c>
      <c r="F177" s="30" t="s">
        <v>866</v>
      </c>
      <c r="G177" s="41">
        <v>0</v>
      </c>
      <c r="H177" s="38">
        <f t="shared" si="2"/>
        <v>0</v>
      </c>
    </row>
    <row r="178" spans="1:8" s="32" customFormat="1" ht="17.25" customHeight="1" x14ac:dyDescent="0.25">
      <c r="A178" s="33" t="s">
        <v>289</v>
      </c>
      <c r="B178" s="33" t="s">
        <v>288</v>
      </c>
      <c r="C178" s="33" t="s">
        <v>287</v>
      </c>
      <c r="D178" s="34" t="s">
        <v>1</v>
      </c>
      <c r="E178" s="35">
        <v>2</v>
      </c>
      <c r="F178" s="30" t="s">
        <v>866</v>
      </c>
      <c r="G178" s="41">
        <v>0</v>
      </c>
      <c r="H178" s="38">
        <f t="shared" si="2"/>
        <v>0</v>
      </c>
    </row>
    <row r="179" spans="1:8" s="32" customFormat="1" ht="17.25" customHeight="1" x14ac:dyDescent="0.25">
      <c r="A179" s="33" t="s">
        <v>286</v>
      </c>
      <c r="B179" s="33" t="s">
        <v>285</v>
      </c>
      <c r="C179" s="33" t="s">
        <v>284</v>
      </c>
      <c r="D179" s="34" t="s">
        <v>1</v>
      </c>
      <c r="E179" s="35">
        <v>1</v>
      </c>
      <c r="F179" s="30" t="s">
        <v>866</v>
      </c>
      <c r="G179" s="41">
        <v>0</v>
      </c>
      <c r="H179" s="38">
        <f t="shared" si="2"/>
        <v>0</v>
      </c>
    </row>
    <row r="180" spans="1:8" s="32" customFormat="1" ht="17.25" customHeight="1" x14ac:dyDescent="0.25">
      <c r="A180" s="33" t="s">
        <v>283</v>
      </c>
      <c r="B180" s="33" t="s">
        <v>282</v>
      </c>
      <c r="C180" s="33" t="s">
        <v>281</v>
      </c>
      <c r="D180" s="34" t="s">
        <v>1</v>
      </c>
      <c r="E180" s="35">
        <v>1</v>
      </c>
      <c r="F180" s="30" t="s">
        <v>866</v>
      </c>
      <c r="G180" s="41">
        <v>0</v>
      </c>
      <c r="H180" s="38">
        <f t="shared" si="2"/>
        <v>0</v>
      </c>
    </row>
    <row r="181" spans="1:8" s="32" customFormat="1" ht="17.25" customHeight="1" x14ac:dyDescent="0.25">
      <c r="A181" s="33" t="s">
        <v>280</v>
      </c>
      <c r="B181" s="33" t="s">
        <v>279</v>
      </c>
      <c r="C181" s="33" t="s">
        <v>278</v>
      </c>
      <c r="D181" s="34" t="s">
        <v>1</v>
      </c>
      <c r="E181" s="35">
        <v>1</v>
      </c>
      <c r="F181" s="30" t="s">
        <v>866</v>
      </c>
      <c r="G181" s="41">
        <v>0</v>
      </c>
      <c r="H181" s="38">
        <f t="shared" si="2"/>
        <v>0</v>
      </c>
    </row>
    <row r="182" spans="1:8" s="32" customFormat="1" ht="17.25" customHeight="1" x14ac:dyDescent="0.25">
      <c r="A182" s="33" t="s">
        <v>277</v>
      </c>
      <c r="B182" s="33" t="s">
        <v>276</v>
      </c>
      <c r="C182" s="33" t="s">
        <v>275</v>
      </c>
      <c r="D182" s="34" t="s">
        <v>1</v>
      </c>
      <c r="E182" s="35">
        <v>5</v>
      </c>
      <c r="F182" s="30" t="s">
        <v>866</v>
      </c>
      <c r="G182" s="41">
        <v>0</v>
      </c>
      <c r="H182" s="38">
        <f t="shared" si="2"/>
        <v>0</v>
      </c>
    </row>
    <row r="183" spans="1:8" s="32" customFormat="1" ht="17.25" customHeight="1" x14ac:dyDescent="0.25">
      <c r="A183" s="33" t="s">
        <v>274</v>
      </c>
      <c r="B183" s="33" t="s">
        <v>273</v>
      </c>
      <c r="C183" s="33" t="s">
        <v>144</v>
      </c>
      <c r="D183" s="34" t="s">
        <v>1</v>
      </c>
      <c r="E183" s="35">
        <v>1</v>
      </c>
      <c r="F183" s="30" t="s">
        <v>866</v>
      </c>
      <c r="G183" s="41">
        <v>0</v>
      </c>
      <c r="H183" s="38">
        <f t="shared" si="2"/>
        <v>0</v>
      </c>
    </row>
    <row r="184" spans="1:8" s="32" customFormat="1" ht="17.25" customHeight="1" x14ac:dyDescent="0.25">
      <c r="A184" s="33" t="s">
        <v>272</v>
      </c>
      <c r="B184" s="33" t="s">
        <v>271</v>
      </c>
      <c r="C184" s="33" t="s">
        <v>270</v>
      </c>
      <c r="D184" s="34" t="s">
        <v>1</v>
      </c>
      <c r="E184" s="35">
        <v>1</v>
      </c>
      <c r="F184" s="30" t="s">
        <v>866</v>
      </c>
      <c r="G184" s="41">
        <v>0</v>
      </c>
      <c r="H184" s="38">
        <f t="shared" si="2"/>
        <v>0</v>
      </c>
    </row>
    <row r="185" spans="1:8" s="32" customFormat="1" ht="17.25" customHeight="1" x14ac:dyDescent="0.25">
      <c r="A185" s="33" t="s">
        <v>269</v>
      </c>
      <c r="B185" s="33" t="s">
        <v>268</v>
      </c>
      <c r="C185" s="33" t="s">
        <v>267</v>
      </c>
      <c r="D185" s="34" t="s">
        <v>1</v>
      </c>
      <c r="E185" s="35">
        <v>2</v>
      </c>
      <c r="F185" s="30" t="s">
        <v>866</v>
      </c>
      <c r="G185" s="41">
        <v>0</v>
      </c>
      <c r="H185" s="38">
        <f t="shared" si="2"/>
        <v>0</v>
      </c>
    </row>
    <row r="186" spans="1:8" s="32" customFormat="1" ht="17.25" customHeight="1" x14ac:dyDescent="0.25">
      <c r="A186" s="33" t="s">
        <v>266</v>
      </c>
      <c r="B186" s="33" t="s">
        <v>265</v>
      </c>
      <c r="C186" s="33" t="s">
        <v>264</v>
      </c>
      <c r="D186" s="34" t="s">
        <v>1</v>
      </c>
      <c r="E186" s="35">
        <v>6</v>
      </c>
      <c r="F186" s="30" t="s">
        <v>866</v>
      </c>
      <c r="G186" s="41">
        <v>0</v>
      </c>
      <c r="H186" s="38">
        <f t="shared" si="2"/>
        <v>0</v>
      </c>
    </row>
    <row r="187" spans="1:8" s="32" customFormat="1" ht="17.25" customHeight="1" x14ac:dyDescent="0.25">
      <c r="A187" s="33" t="s">
        <v>263</v>
      </c>
      <c r="B187" s="33" t="s">
        <v>262</v>
      </c>
      <c r="C187" s="33" t="s">
        <v>261</v>
      </c>
      <c r="D187" s="34" t="s">
        <v>1</v>
      </c>
      <c r="E187" s="35">
        <v>25</v>
      </c>
      <c r="F187" s="30" t="s">
        <v>866</v>
      </c>
      <c r="G187" s="41">
        <v>0</v>
      </c>
      <c r="H187" s="38">
        <f t="shared" si="2"/>
        <v>0</v>
      </c>
    </row>
    <row r="188" spans="1:8" s="32" customFormat="1" ht="17.25" customHeight="1" x14ac:dyDescent="0.25">
      <c r="A188" s="33" t="s">
        <v>260</v>
      </c>
      <c r="B188" s="33" t="s">
        <v>259</v>
      </c>
      <c r="C188" s="33" t="s">
        <v>258</v>
      </c>
      <c r="D188" s="34" t="s">
        <v>1</v>
      </c>
      <c r="E188" s="35">
        <v>1</v>
      </c>
      <c r="F188" s="30" t="s">
        <v>866</v>
      </c>
      <c r="G188" s="41">
        <v>0</v>
      </c>
      <c r="H188" s="38">
        <f t="shared" si="2"/>
        <v>0</v>
      </c>
    </row>
    <row r="189" spans="1:8" s="32" customFormat="1" ht="17.25" customHeight="1" x14ac:dyDescent="0.25">
      <c r="A189" s="33" t="s">
        <v>257</v>
      </c>
      <c r="B189" s="33" t="s">
        <v>256</v>
      </c>
      <c r="C189" s="33" t="s">
        <v>255</v>
      </c>
      <c r="D189" s="34" t="s">
        <v>1</v>
      </c>
      <c r="E189" s="35">
        <v>6</v>
      </c>
      <c r="F189" s="30" t="s">
        <v>866</v>
      </c>
      <c r="G189" s="41">
        <v>0</v>
      </c>
      <c r="H189" s="38">
        <f t="shared" si="2"/>
        <v>0</v>
      </c>
    </row>
    <row r="190" spans="1:8" s="32" customFormat="1" ht="17.25" customHeight="1" x14ac:dyDescent="0.25">
      <c r="A190" s="33" t="s">
        <v>254</v>
      </c>
      <c r="B190" s="33" t="s">
        <v>253</v>
      </c>
      <c r="C190" s="33" t="s">
        <v>252</v>
      </c>
      <c r="D190" s="34" t="s">
        <v>1</v>
      </c>
      <c r="E190" s="35">
        <v>4</v>
      </c>
      <c r="F190" s="30" t="s">
        <v>866</v>
      </c>
      <c r="G190" s="41">
        <v>0</v>
      </c>
      <c r="H190" s="38">
        <f t="shared" si="2"/>
        <v>0</v>
      </c>
    </row>
    <row r="191" spans="1:8" s="32" customFormat="1" ht="17.25" customHeight="1" x14ac:dyDescent="0.25">
      <c r="A191" s="33" t="s">
        <v>251</v>
      </c>
      <c r="B191" s="33" t="s">
        <v>250</v>
      </c>
      <c r="C191" s="33" t="s">
        <v>249</v>
      </c>
      <c r="D191" s="34" t="s">
        <v>1</v>
      </c>
      <c r="E191" s="35">
        <v>6</v>
      </c>
      <c r="F191" s="30" t="s">
        <v>866</v>
      </c>
      <c r="G191" s="41">
        <v>0</v>
      </c>
      <c r="H191" s="38">
        <f t="shared" si="2"/>
        <v>0</v>
      </c>
    </row>
    <row r="192" spans="1:8" s="32" customFormat="1" ht="17.25" customHeight="1" x14ac:dyDescent="0.25">
      <c r="A192" s="33" t="s">
        <v>248</v>
      </c>
      <c r="B192" s="33" t="s">
        <v>247</v>
      </c>
      <c r="C192" s="33" t="s">
        <v>246</v>
      </c>
      <c r="D192" s="34" t="s">
        <v>1</v>
      </c>
      <c r="E192" s="35">
        <v>5</v>
      </c>
      <c r="F192" s="30" t="s">
        <v>866</v>
      </c>
      <c r="G192" s="41">
        <v>0</v>
      </c>
      <c r="H192" s="38">
        <f t="shared" si="2"/>
        <v>0</v>
      </c>
    </row>
    <row r="193" spans="1:8" s="32" customFormat="1" ht="17.25" customHeight="1" x14ac:dyDescent="0.25">
      <c r="A193" s="33" t="s">
        <v>245</v>
      </c>
      <c r="B193" s="33" t="s">
        <v>244</v>
      </c>
      <c r="C193" s="33" t="s">
        <v>243</v>
      </c>
      <c r="D193" s="34" t="s">
        <v>1</v>
      </c>
      <c r="E193" s="35">
        <v>12</v>
      </c>
      <c r="F193" s="30" t="s">
        <v>866</v>
      </c>
      <c r="G193" s="41">
        <v>0</v>
      </c>
      <c r="H193" s="38">
        <f t="shared" si="2"/>
        <v>0</v>
      </c>
    </row>
    <row r="194" spans="1:8" s="32" customFormat="1" ht="17.25" customHeight="1" x14ac:dyDescent="0.25">
      <c r="A194" s="33" t="s">
        <v>242</v>
      </c>
      <c r="B194" s="33" t="s">
        <v>241</v>
      </c>
      <c r="C194" s="33" t="s">
        <v>240</v>
      </c>
      <c r="D194" s="34" t="s">
        <v>1</v>
      </c>
      <c r="E194" s="35">
        <v>6</v>
      </c>
      <c r="F194" s="30" t="s">
        <v>866</v>
      </c>
      <c r="G194" s="41">
        <v>0</v>
      </c>
      <c r="H194" s="38">
        <f t="shared" si="2"/>
        <v>0</v>
      </c>
    </row>
    <row r="195" spans="1:8" s="32" customFormat="1" ht="17.25" customHeight="1" x14ac:dyDescent="0.25">
      <c r="A195" s="33" t="s">
        <v>239</v>
      </c>
      <c r="B195" s="33" t="s">
        <v>238</v>
      </c>
      <c r="C195" s="33" t="s">
        <v>237</v>
      </c>
      <c r="D195" s="34" t="s">
        <v>1</v>
      </c>
      <c r="E195" s="35">
        <v>4</v>
      </c>
      <c r="F195" s="30" t="s">
        <v>866</v>
      </c>
      <c r="G195" s="41">
        <v>0</v>
      </c>
      <c r="H195" s="38">
        <f t="shared" si="2"/>
        <v>0</v>
      </c>
    </row>
    <row r="196" spans="1:8" s="32" customFormat="1" ht="17.25" customHeight="1" x14ac:dyDescent="0.25">
      <c r="A196" s="33" t="s">
        <v>236</v>
      </c>
      <c r="B196" s="33" t="s">
        <v>235</v>
      </c>
      <c r="C196" s="33" t="s">
        <v>234</v>
      </c>
      <c r="D196" s="34" t="s">
        <v>1</v>
      </c>
      <c r="E196" s="35">
        <v>5</v>
      </c>
      <c r="F196" s="30" t="s">
        <v>866</v>
      </c>
      <c r="G196" s="41">
        <v>0</v>
      </c>
      <c r="H196" s="38">
        <f t="shared" si="2"/>
        <v>0</v>
      </c>
    </row>
    <row r="197" spans="1:8" s="32" customFormat="1" ht="17.25" customHeight="1" x14ac:dyDescent="0.25">
      <c r="A197" s="33" t="s">
        <v>233</v>
      </c>
      <c r="B197" s="33" t="s">
        <v>232</v>
      </c>
      <c r="C197" s="33" t="s">
        <v>231</v>
      </c>
      <c r="D197" s="34" t="s">
        <v>1</v>
      </c>
      <c r="E197" s="35">
        <v>1</v>
      </c>
      <c r="F197" s="30" t="s">
        <v>866</v>
      </c>
      <c r="G197" s="41">
        <v>0</v>
      </c>
      <c r="H197" s="38">
        <f t="shared" si="2"/>
        <v>0</v>
      </c>
    </row>
    <row r="198" spans="1:8" s="32" customFormat="1" ht="17.25" customHeight="1" x14ac:dyDescent="0.25">
      <c r="A198" s="33" t="s">
        <v>230</v>
      </c>
      <c r="B198" s="33" t="s">
        <v>229</v>
      </c>
      <c r="C198" s="33" t="s">
        <v>228</v>
      </c>
      <c r="D198" s="34" t="s">
        <v>1</v>
      </c>
      <c r="E198" s="35">
        <v>3</v>
      </c>
      <c r="F198" s="30" t="s">
        <v>866</v>
      </c>
      <c r="G198" s="41">
        <v>0</v>
      </c>
      <c r="H198" s="38">
        <f t="shared" ref="H198:H261" si="3">SUM(E198*G198)</f>
        <v>0</v>
      </c>
    </row>
    <row r="199" spans="1:8" s="32" customFormat="1" ht="17.25" customHeight="1" x14ac:dyDescent="0.25">
      <c r="A199" s="33" t="s">
        <v>226</v>
      </c>
      <c r="B199" s="33" t="s">
        <v>225</v>
      </c>
      <c r="C199" s="33" t="s">
        <v>224</v>
      </c>
      <c r="D199" s="34" t="s">
        <v>1</v>
      </c>
      <c r="E199" s="35">
        <v>1</v>
      </c>
      <c r="F199" s="30" t="s">
        <v>866</v>
      </c>
      <c r="G199" s="41">
        <v>0</v>
      </c>
      <c r="H199" s="38">
        <f t="shared" si="3"/>
        <v>0</v>
      </c>
    </row>
    <row r="200" spans="1:8" s="32" customFormat="1" ht="17.25" customHeight="1" x14ac:dyDescent="0.25">
      <c r="A200" s="33" t="s">
        <v>223</v>
      </c>
      <c r="B200" s="33" t="s">
        <v>222</v>
      </c>
      <c r="C200" s="33" t="s">
        <v>221</v>
      </c>
      <c r="D200" s="34" t="s">
        <v>1</v>
      </c>
      <c r="E200" s="35">
        <v>6</v>
      </c>
      <c r="F200" s="30" t="s">
        <v>866</v>
      </c>
      <c r="G200" s="41">
        <v>0</v>
      </c>
      <c r="H200" s="38">
        <f t="shared" si="3"/>
        <v>0</v>
      </c>
    </row>
    <row r="201" spans="1:8" s="32" customFormat="1" ht="17.25" customHeight="1" x14ac:dyDescent="0.25">
      <c r="A201" s="33" t="s">
        <v>220</v>
      </c>
      <c r="B201" s="33" t="s">
        <v>219</v>
      </c>
      <c r="C201" s="33" t="s">
        <v>218</v>
      </c>
      <c r="D201" s="34" t="s">
        <v>1</v>
      </c>
      <c r="E201" s="35">
        <v>5</v>
      </c>
      <c r="F201" s="30" t="s">
        <v>866</v>
      </c>
      <c r="G201" s="41">
        <v>0</v>
      </c>
      <c r="H201" s="38">
        <f t="shared" si="3"/>
        <v>0</v>
      </c>
    </row>
    <row r="202" spans="1:8" s="32" customFormat="1" ht="17.25" customHeight="1" x14ac:dyDescent="0.25">
      <c r="A202" s="33" t="s">
        <v>217</v>
      </c>
      <c r="B202" s="33" t="s">
        <v>216</v>
      </c>
      <c r="C202" s="33" t="s">
        <v>215</v>
      </c>
      <c r="D202" s="34" t="s">
        <v>1</v>
      </c>
      <c r="E202" s="35">
        <v>1</v>
      </c>
      <c r="F202" s="30" t="s">
        <v>866</v>
      </c>
      <c r="G202" s="41">
        <v>0</v>
      </c>
      <c r="H202" s="38">
        <f t="shared" si="3"/>
        <v>0</v>
      </c>
    </row>
    <row r="203" spans="1:8" s="32" customFormat="1" ht="17.25" customHeight="1" x14ac:dyDescent="0.25">
      <c r="A203" s="33" t="s">
        <v>214</v>
      </c>
      <c r="B203" s="33" t="s">
        <v>213</v>
      </c>
      <c r="C203" s="33" t="s">
        <v>212</v>
      </c>
      <c r="D203" s="34" t="s">
        <v>1</v>
      </c>
      <c r="E203" s="35">
        <v>6</v>
      </c>
      <c r="F203" s="30" t="s">
        <v>866</v>
      </c>
      <c r="G203" s="41">
        <v>0</v>
      </c>
      <c r="H203" s="38">
        <f t="shared" si="3"/>
        <v>0</v>
      </c>
    </row>
    <row r="204" spans="1:8" s="32" customFormat="1" ht="17.25" customHeight="1" x14ac:dyDescent="0.25">
      <c r="A204" s="33" t="s">
        <v>211</v>
      </c>
      <c r="B204" s="33" t="s">
        <v>210</v>
      </c>
      <c r="C204" s="33" t="s">
        <v>209</v>
      </c>
      <c r="D204" s="34" t="s">
        <v>1</v>
      </c>
      <c r="E204" s="35">
        <v>7</v>
      </c>
      <c r="F204" s="30" t="s">
        <v>866</v>
      </c>
      <c r="G204" s="41">
        <v>0</v>
      </c>
      <c r="H204" s="38">
        <f t="shared" si="3"/>
        <v>0</v>
      </c>
    </row>
    <row r="205" spans="1:8" s="32" customFormat="1" ht="17.25" customHeight="1" x14ac:dyDescent="0.25">
      <c r="A205" s="33" t="s">
        <v>208</v>
      </c>
      <c r="B205" s="33" t="s">
        <v>207</v>
      </c>
      <c r="C205" s="33" t="s">
        <v>206</v>
      </c>
      <c r="D205" s="34" t="s">
        <v>1</v>
      </c>
      <c r="E205" s="35">
        <v>1</v>
      </c>
      <c r="F205" s="30" t="s">
        <v>866</v>
      </c>
      <c r="G205" s="41">
        <v>0</v>
      </c>
      <c r="H205" s="38">
        <f t="shared" si="3"/>
        <v>0</v>
      </c>
    </row>
    <row r="206" spans="1:8" s="32" customFormat="1" ht="17.25" customHeight="1" x14ac:dyDescent="0.25">
      <c r="A206" s="33" t="s">
        <v>205</v>
      </c>
      <c r="B206" s="33" t="s">
        <v>204</v>
      </c>
      <c r="C206" s="33" t="s">
        <v>203</v>
      </c>
      <c r="D206" s="34" t="s">
        <v>1</v>
      </c>
      <c r="E206" s="35">
        <v>1</v>
      </c>
      <c r="F206" s="30" t="s">
        <v>866</v>
      </c>
      <c r="G206" s="41">
        <v>0</v>
      </c>
      <c r="H206" s="38">
        <f t="shared" si="3"/>
        <v>0</v>
      </c>
    </row>
    <row r="207" spans="1:8" s="32" customFormat="1" ht="17.25" customHeight="1" x14ac:dyDescent="0.25">
      <c r="A207" s="33" t="s">
        <v>202</v>
      </c>
      <c r="B207" s="33" t="s">
        <v>201</v>
      </c>
      <c r="C207" s="33" t="s">
        <v>200</v>
      </c>
      <c r="D207" s="34" t="s">
        <v>1</v>
      </c>
      <c r="E207" s="35">
        <v>8</v>
      </c>
      <c r="F207" s="30" t="s">
        <v>866</v>
      </c>
      <c r="G207" s="41">
        <v>0</v>
      </c>
      <c r="H207" s="38">
        <f t="shared" si="3"/>
        <v>0</v>
      </c>
    </row>
    <row r="208" spans="1:8" s="32" customFormat="1" ht="17.25" customHeight="1" x14ac:dyDescent="0.25">
      <c r="A208" s="33" t="s">
        <v>199</v>
      </c>
      <c r="B208" s="33" t="s">
        <v>198</v>
      </c>
      <c r="C208" s="33" t="s">
        <v>197</v>
      </c>
      <c r="D208" s="34" t="s">
        <v>1</v>
      </c>
      <c r="E208" s="35">
        <v>4</v>
      </c>
      <c r="F208" s="30" t="s">
        <v>866</v>
      </c>
      <c r="G208" s="41">
        <v>0</v>
      </c>
      <c r="H208" s="38">
        <f t="shared" si="3"/>
        <v>0</v>
      </c>
    </row>
    <row r="209" spans="1:8" s="32" customFormat="1" ht="17.25" customHeight="1" x14ac:dyDescent="0.25">
      <c r="A209" s="33" t="s">
        <v>196</v>
      </c>
      <c r="B209" s="33" t="s">
        <v>195</v>
      </c>
      <c r="C209" s="33" t="s">
        <v>194</v>
      </c>
      <c r="D209" s="34" t="s">
        <v>1</v>
      </c>
      <c r="E209" s="35">
        <v>4</v>
      </c>
      <c r="F209" s="30" t="s">
        <v>866</v>
      </c>
      <c r="G209" s="41">
        <v>0</v>
      </c>
      <c r="H209" s="38">
        <f t="shared" si="3"/>
        <v>0</v>
      </c>
    </row>
    <row r="210" spans="1:8" s="32" customFormat="1" ht="17.25" customHeight="1" x14ac:dyDescent="0.25">
      <c r="A210" s="33" t="s">
        <v>192</v>
      </c>
      <c r="B210" s="33" t="s">
        <v>191</v>
      </c>
      <c r="C210" s="33" t="s">
        <v>193</v>
      </c>
      <c r="D210" s="34" t="s">
        <v>1</v>
      </c>
      <c r="E210" s="35">
        <v>4</v>
      </c>
      <c r="F210" s="30" t="s">
        <v>866</v>
      </c>
      <c r="G210" s="41">
        <v>0</v>
      </c>
      <c r="H210" s="38">
        <f t="shared" si="3"/>
        <v>0</v>
      </c>
    </row>
    <row r="211" spans="1:8" s="32" customFormat="1" ht="17.25" customHeight="1" x14ac:dyDescent="0.25">
      <c r="A211" s="33" t="s">
        <v>190</v>
      </c>
      <c r="B211" s="33" t="s">
        <v>189</v>
      </c>
      <c r="C211" s="33" t="s">
        <v>188</v>
      </c>
      <c r="D211" s="34" t="s">
        <v>1</v>
      </c>
      <c r="E211" s="35">
        <v>4</v>
      </c>
      <c r="F211" s="30" t="s">
        <v>866</v>
      </c>
      <c r="G211" s="41">
        <v>0</v>
      </c>
      <c r="H211" s="38">
        <f t="shared" si="3"/>
        <v>0</v>
      </c>
    </row>
    <row r="212" spans="1:8" s="32" customFormat="1" ht="17.25" customHeight="1" x14ac:dyDescent="0.25">
      <c r="A212" s="33" t="s">
        <v>186</v>
      </c>
      <c r="B212" s="33" t="s">
        <v>185</v>
      </c>
      <c r="C212" s="33" t="s">
        <v>187</v>
      </c>
      <c r="D212" s="34" t="s">
        <v>1</v>
      </c>
      <c r="E212" s="35">
        <v>5</v>
      </c>
      <c r="F212" s="30" t="s">
        <v>866</v>
      </c>
      <c r="G212" s="41">
        <v>0</v>
      </c>
      <c r="H212" s="38">
        <f t="shared" si="3"/>
        <v>0</v>
      </c>
    </row>
    <row r="213" spans="1:8" s="32" customFormat="1" ht="17.25" customHeight="1" x14ac:dyDescent="0.25">
      <c r="A213" s="33" t="s">
        <v>184</v>
      </c>
      <c r="B213" s="33" t="s">
        <v>183</v>
      </c>
      <c r="C213" s="33" t="s">
        <v>182</v>
      </c>
      <c r="D213" s="34" t="s">
        <v>1</v>
      </c>
      <c r="E213" s="35">
        <v>5</v>
      </c>
      <c r="F213" s="30" t="s">
        <v>866</v>
      </c>
      <c r="G213" s="41">
        <v>0</v>
      </c>
      <c r="H213" s="38">
        <f t="shared" si="3"/>
        <v>0</v>
      </c>
    </row>
    <row r="214" spans="1:8" s="32" customFormat="1" ht="17.25" customHeight="1" x14ac:dyDescent="0.25">
      <c r="A214" s="33" t="s">
        <v>181</v>
      </c>
      <c r="B214" s="33" t="s">
        <v>180</v>
      </c>
      <c r="C214" s="33" t="s">
        <v>179</v>
      </c>
      <c r="D214" s="34" t="s">
        <v>1</v>
      </c>
      <c r="E214" s="35">
        <v>6</v>
      </c>
      <c r="F214" s="30" t="s">
        <v>866</v>
      </c>
      <c r="G214" s="41">
        <v>0</v>
      </c>
      <c r="H214" s="38">
        <f t="shared" si="3"/>
        <v>0</v>
      </c>
    </row>
    <row r="215" spans="1:8" s="32" customFormat="1" ht="17.25" customHeight="1" x14ac:dyDescent="0.25">
      <c r="A215" s="33" t="s">
        <v>178</v>
      </c>
      <c r="B215" s="33" t="s">
        <v>177</v>
      </c>
      <c r="C215" s="33" t="s">
        <v>857</v>
      </c>
      <c r="D215" s="34" t="s">
        <v>1</v>
      </c>
      <c r="E215" s="35">
        <v>3</v>
      </c>
      <c r="F215" s="30" t="s">
        <v>866</v>
      </c>
      <c r="G215" s="41">
        <v>0</v>
      </c>
      <c r="H215" s="38">
        <f t="shared" si="3"/>
        <v>0</v>
      </c>
    </row>
    <row r="216" spans="1:8" s="32" customFormat="1" ht="17.25" customHeight="1" x14ac:dyDescent="0.25">
      <c r="A216" s="33" t="s">
        <v>176</v>
      </c>
      <c r="B216" s="33" t="s">
        <v>175</v>
      </c>
      <c r="C216" s="33" t="s">
        <v>174</v>
      </c>
      <c r="D216" s="34" t="s">
        <v>1</v>
      </c>
      <c r="E216" s="35">
        <v>1</v>
      </c>
      <c r="F216" s="30" t="s">
        <v>866</v>
      </c>
      <c r="G216" s="41">
        <v>0</v>
      </c>
      <c r="H216" s="38">
        <f t="shared" si="3"/>
        <v>0</v>
      </c>
    </row>
    <row r="217" spans="1:8" s="32" customFormat="1" ht="17.25" customHeight="1" x14ac:dyDescent="0.25">
      <c r="A217" s="33" t="s">
        <v>173</v>
      </c>
      <c r="B217" s="33" t="s">
        <v>172</v>
      </c>
      <c r="C217" s="33" t="s">
        <v>171</v>
      </c>
      <c r="D217" s="34" t="s">
        <v>1</v>
      </c>
      <c r="E217" s="35">
        <v>2</v>
      </c>
      <c r="F217" s="30" t="s">
        <v>866</v>
      </c>
      <c r="G217" s="41">
        <v>0</v>
      </c>
      <c r="H217" s="38">
        <f t="shared" si="3"/>
        <v>0</v>
      </c>
    </row>
    <row r="218" spans="1:8" s="32" customFormat="1" ht="17.25" customHeight="1" x14ac:dyDescent="0.25">
      <c r="A218" s="33" t="s">
        <v>170</v>
      </c>
      <c r="B218" s="33" t="s">
        <v>169</v>
      </c>
      <c r="C218" s="33" t="s">
        <v>168</v>
      </c>
      <c r="D218" s="34" t="s">
        <v>1</v>
      </c>
      <c r="E218" s="35">
        <v>3</v>
      </c>
      <c r="F218" s="30" t="s">
        <v>866</v>
      </c>
      <c r="G218" s="41">
        <v>0</v>
      </c>
      <c r="H218" s="38">
        <f t="shared" si="3"/>
        <v>0</v>
      </c>
    </row>
    <row r="219" spans="1:8" s="32" customFormat="1" ht="17.25" customHeight="1" x14ac:dyDescent="0.25">
      <c r="A219" s="33" t="s">
        <v>167</v>
      </c>
      <c r="B219" s="33" t="s">
        <v>166</v>
      </c>
      <c r="C219" s="33" t="s">
        <v>165</v>
      </c>
      <c r="D219" s="34" t="s">
        <v>1</v>
      </c>
      <c r="E219" s="35">
        <v>3</v>
      </c>
      <c r="F219" s="30" t="s">
        <v>866</v>
      </c>
      <c r="G219" s="41">
        <v>0</v>
      </c>
      <c r="H219" s="38">
        <f t="shared" si="3"/>
        <v>0</v>
      </c>
    </row>
    <row r="220" spans="1:8" s="32" customFormat="1" ht="17.25" customHeight="1" x14ac:dyDescent="0.25">
      <c r="A220" s="33" t="s">
        <v>164</v>
      </c>
      <c r="B220" s="33" t="s">
        <v>163</v>
      </c>
      <c r="C220" s="33" t="s">
        <v>162</v>
      </c>
      <c r="D220" s="34" t="s">
        <v>1</v>
      </c>
      <c r="E220" s="35">
        <v>6</v>
      </c>
      <c r="F220" s="30" t="s">
        <v>866</v>
      </c>
      <c r="G220" s="41">
        <v>0</v>
      </c>
      <c r="H220" s="38">
        <f t="shared" si="3"/>
        <v>0</v>
      </c>
    </row>
    <row r="221" spans="1:8" s="32" customFormat="1" ht="17.25" customHeight="1" x14ac:dyDescent="0.25">
      <c r="A221" s="33" t="s">
        <v>161</v>
      </c>
      <c r="B221" s="33" t="s">
        <v>160</v>
      </c>
      <c r="C221" s="33" t="s">
        <v>858</v>
      </c>
      <c r="D221" s="34" t="s">
        <v>1</v>
      </c>
      <c r="E221" s="35">
        <v>6</v>
      </c>
      <c r="F221" s="30" t="s">
        <v>866</v>
      </c>
      <c r="G221" s="41">
        <v>0</v>
      </c>
      <c r="H221" s="38">
        <f t="shared" si="3"/>
        <v>0</v>
      </c>
    </row>
    <row r="222" spans="1:8" s="32" customFormat="1" ht="17.25" customHeight="1" x14ac:dyDescent="0.25">
      <c r="A222" s="33" t="s">
        <v>159</v>
      </c>
      <c r="B222" s="33" t="s">
        <v>158</v>
      </c>
      <c r="C222" s="33" t="s">
        <v>858</v>
      </c>
      <c r="D222" s="34" t="s">
        <v>1</v>
      </c>
      <c r="E222" s="35">
        <v>7</v>
      </c>
      <c r="F222" s="30" t="s">
        <v>866</v>
      </c>
      <c r="G222" s="41">
        <v>0</v>
      </c>
      <c r="H222" s="38">
        <f t="shared" si="3"/>
        <v>0</v>
      </c>
    </row>
    <row r="223" spans="1:8" s="32" customFormat="1" ht="17.25" customHeight="1" x14ac:dyDescent="0.25">
      <c r="A223" s="33" t="s">
        <v>157</v>
      </c>
      <c r="B223" s="33" t="s">
        <v>154</v>
      </c>
      <c r="C223" s="33" t="s">
        <v>156</v>
      </c>
      <c r="D223" s="34" t="s">
        <v>1</v>
      </c>
      <c r="E223" s="35">
        <v>36</v>
      </c>
      <c r="F223" s="30" t="s">
        <v>866</v>
      </c>
      <c r="G223" s="41">
        <v>0</v>
      </c>
      <c r="H223" s="38">
        <f t="shared" si="3"/>
        <v>0</v>
      </c>
    </row>
    <row r="224" spans="1:8" s="32" customFormat="1" ht="17.25" customHeight="1" x14ac:dyDescent="0.25">
      <c r="A224" s="33" t="s">
        <v>155</v>
      </c>
      <c r="B224" s="33" t="s">
        <v>154</v>
      </c>
      <c r="C224" s="33" t="s">
        <v>153</v>
      </c>
      <c r="D224" s="34" t="s">
        <v>1</v>
      </c>
      <c r="E224" s="35">
        <v>36</v>
      </c>
      <c r="F224" s="30" t="s">
        <v>866</v>
      </c>
      <c r="G224" s="41">
        <v>0</v>
      </c>
      <c r="H224" s="38">
        <f t="shared" si="3"/>
        <v>0</v>
      </c>
    </row>
    <row r="225" spans="1:8" s="32" customFormat="1" ht="17.25" customHeight="1" x14ac:dyDescent="0.25">
      <c r="A225" s="33" t="s">
        <v>149</v>
      </c>
      <c r="B225" s="33" t="s">
        <v>148</v>
      </c>
      <c r="C225" s="33" t="s">
        <v>147</v>
      </c>
      <c r="D225" s="34" t="s">
        <v>1</v>
      </c>
      <c r="E225" s="35">
        <v>1</v>
      </c>
      <c r="F225" s="30" t="s">
        <v>866</v>
      </c>
      <c r="G225" s="41">
        <v>0</v>
      </c>
      <c r="H225" s="38">
        <f t="shared" si="3"/>
        <v>0</v>
      </c>
    </row>
    <row r="226" spans="1:8" s="32" customFormat="1" ht="17.25" customHeight="1" x14ac:dyDescent="0.25">
      <c r="A226" s="33" t="s">
        <v>146</v>
      </c>
      <c r="B226" s="33" t="s">
        <v>145</v>
      </c>
      <c r="C226" s="33" t="s">
        <v>144</v>
      </c>
      <c r="D226" s="34" t="s">
        <v>1</v>
      </c>
      <c r="E226" s="35">
        <v>1</v>
      </c>
      <c r="F226" s="30" t="s">
        <v>866</v>
      </c>
      <c r="G226" s="41">
        <v>0</v>
      </c>
      <c r="H226" s="38">
        <f t="shared" si="3"/>
        <v>0</v>
      </c>
    </row>
    <row r="227" spans="1:8" s="32" customFormat="1" ht="17.25" customHeight="1" x14ac:dyDescent="0.25">
      <c r="A227" s="33" t="s">
        <v>143</v>
      </c>
      <c r="B227" s="33" t="s">
        <v>138</v>
      </c>
      <c r="C227" s="33" t="s">
        <v>142</v>
      </c>
      <c r="D227" s="34" t="s">
        <v>1</v>
      </c>
      <c r="E227" s="35">
        <v>5</v>
      </c>
      <c r="F227" s="30" t="s">
        <v>866</v>
      </c>
      <c r="G227" s="41">
        <v>0</v>
      </c>
      <c r="H227" s="38">
        <f t="shared" si="3"/>
        <v>0</v>
      </c>
    </row>
    <row r="228" spans="1:8" s="32" customFormat="1" ht="17.25" customHeight="1" x14ac:dyDescent="0.25">
      <c r="A228" s="33" t="s">
        <v>141</v>
      </c>
      <c r="B228" s="33" t="s">
        <v>138</v>
      </c>
      <c r="C228" s="33" t="s">
        <v>140</v>
      </c>
      <c r="D228" s="34" t="s">
        <v>1</v>
      </c>
      <c r="E228" s="35">
        <v>7</v>
      </c>
      <c r="F228" s="30" t="s">
        <v>866</v>
      </c>
      <c r="G228" s="41">
        <v>0</v>
      </c>
      <c r="H228" s="38">
        <f t="shared" si="3"/>
        <v>0</v>
      </c>
    </row>
    <row r="229" spans="1:8" s="32" customFormat="1" ht="17.25" customHeight="1" x14ac:dyDescent="0.25">
      <c r="A229" s="33" t="s">
        <v>139</v>
      </c>
      <c r="B229" s="33" t="s">
        <v>138</v>
      </c>
      <c r="C229" s="33" t="s">
        <v>137</v>
      </c>
      <c r="D229" s="34" t="s">
        <v>1</v>
      </c>
      <c r="E229" s="35">
        <v>4</v>
      </c>
      <c r="F229" s="30" t="s">
        <v>866</v>
      </c>
      <c r="G229" s="41">
        <v>0</v>
      </c>
      <c r="H229" s="38">
        <f t="shared" si="3"/>
        <v>0</v>
      </c>
    </row>
    <row r="230" spans="1:8" s="32" customFormat="1" ht="17.25" customHeight="1" x14ac:dyDescent="0.25">
      <c r="A230" s="33" t="s">
        <v>136</v>
      </c>
      <c r="B230" s="33" t="s">
        <v>135</v>
      </c>
      <c r="C230" s="33" t="s">
        <v>134</v>
      </c>
      <c r="D230" s="34" t="s">
        <v>1</v>
      </c>
      <c r="E230" s="35">
        <v>5</v>
      </c>
      <c r="F230" s="30" t="s">
        <v>866</v>
      </c>
      <c r="G230" s="41">
        <v>0</v>
      </c>
      <c r="H230" s="38">
        <f t="shared" si="3"/>
        <v>0</v>
      </c>
    </row>
    <row r="231" spans="1:8" s="32" customFormat="1" ht="17.25" customHeight="1" x14ac:dyDescent="0.25">
      <c r="A231" s="33" t="s">
        <v>133</v>
      </c>
      <c r="B231" s="33" t="s">
        <v>132</v>
      </c>
      <c r="C231" s="33" t="s">
        <v>131</v>
      </c>
      <c r="D231" s="34" t="s">
        <v>1</v>
      </c>
      <c r="E231" s="35">
        <v>5</v>
      </c>
      <c r="F231" s="30" t="s">
        <v>866</v>
      </c>
      <c r="G231" s="41">
        <v>0</v>
      </c>
      <c r="H231" s="38">
        <f t="shared" si="3"/>
        <v>0</v>
      </c>
    </row>
    <row r="232" spans="1:8" s="32" customFormat="1" ht="17.25" customHeight="1" x14ac:dyDescent="0.25">
      <c r="A232" s="33" t="s">
        <v>130</v>
      </c>
      <c r="B232" s="33" t="s">
        <v>129</v>
      </c>
      <c r="C232" s="33" t="s">
        <v>128</v>
      </c>
      <c r="D232" s="34" t="s">
        <v>1</v>
      </c>
      <c r="E232" s="35">
        <v>3</v>
      </c>
      <c r="F232" s="30" t="s">
        <v>866</v>
      </c>
      <c r="G232" s="41">
        <v>0</v>
      </c>
      <c r="H232" s="38">
        <f t="shared" si="3"/>
        <v>0</v>
      </c>
    </row>
    <row r="233" spans="1:8" s="32" customFormat="1" ht="17.25" customHeight="1" x14ac:dyDescent="0.25">
      <c r="A233" s="33" t="s">
        <v>127</v>
      </c>
      <c r="B233" s="33" t="s">
        <v>126</v>
      </c>
      <c r="C233" s="33" t="s">
        <v>125</v>
      </c>
      <c r="D233" s="34" t="s">
        <v>1</v>
      </c>
      <c r="E233" s="35">
        <v>2</v>
      </c>
      <c r="F233" s="30" t="s">
        <v>866</v>
      </c>
      <c r="G233" s="41">
        <v>0</v>
      </c>
      <c r="H233" s="38">
        <f t="shared" si="3"/>
        <v>0</v>
      </c>
    </row>
    <row r="234" spans="1:8" s="32" customFormat="1" ht="17.25" customHeight="1" x14ac:dyDescent="0.25">
      <c r="A234" s="33" t="s">
        <v>124</v>
      </c>
      <c r="B234" s="33" t="s">
        <v>123</v>
      </c>
      <c r="C234" s="33" t="s">
        <v>122</v>
      </c>
      <c r="D234" s="34" t="s">
        <v>1</v>
      </c>
      <c r="E234" s="35">
        <v>48</v>
      </c>
      <c r="F234" s="30" t="s">
        <v>866</v>
      </c>
      <c r="G234" s="41">
        <v>0</v>
      </c>
      <c r="H234" s="38">
        <f t="shared" si="3"/>
        <v>0</v>
      </c>
    </row>
    <row r="235" spans="1:8" s="32" customFormat="1" ht="17.25" customHeight="1" x14ac:dyDescent="0.25">
      <c r="A235" s="33" t="s">
        <v>121</v>
      </c>
      <c r="B235" s="33" t="s">
        <v>120</v>
      </c>
      <c r="C235" s="33" t="s">
        <v>119</v>
      </c>
      <c r="D235" s="34" t="s">
        <v>1</v>
      </c>
      <c r="E235" s="35">
        <v>1</v>
      </c>
      <c r="F235" s="30" t="s">
        <v>866</v>
      </c>
      <c r="G235" s="41">
        <v>0</v>
      </c>
      <c r="H235" s="38">
        <f t="shared" si="3"/>
        <v>0</v>
      </c>
    </row>
    <row r="236" spans="1:8" s="32" customFormat="1" ht="17.25" customHeight="1" x14ac:dyDescent="0.25">
      <c r="A236" s="33" t="s">
        <v>118</v>
      </c>
      <c r="B236" s="33" t="s">
        <v>117</v>
      </c>
      <c r="C236" s="33" t="s">
        <v>116</v>
      </c>
      <c r="D236" s="34" t="s">
        <v>1</v>
      </c>
      <c r="E236" s="35">
        <v>1</v>
      </c>
      <c r="F236" s="30" t="s">
        <v>866</v>
      </c>
      <c r="G236" s="41">
        <v>0</v>
      </c>
      <c r="H236" s="38">
        <f t="shared" si="3"/>
        <v>0</v>
      </c>
    </row>
    <row r="237" spans="1:8" s="32" customFormat="1" ht="17.25" customHeight="1" x14ac:dyDescent="0.25">
      <c r="A237" s="33" t="s">
        <v>115</v>
      </c>
      <c r="B237" s="33" t="s">
        <v>114</v>
      </c>
      <c r="C237" s="33" t="s">
        <v>113</v>
      </c>
      <c r="D237" s="34" t="s">
        <v>1</v>
      </c>
      <c r="E237" s="35">
        <v>6</v>
      </c>
      <c r="F237" s="30" t="s">
        <v>866</v>
      </c>
      <c r="G237" s="41">
        <v>0</v>
      </c>
      <c r="H237" s="38">
        <f t="shared" si="3"/>
        <v>0</v>
      </c>
    </row>
    <row r="238" spans="1:8" s="32" customFormat="1" ht="17.25" customHeight="1" x14ac:dyDescent="0.25">
      <c r="A238" s="33" t="s">
        <v>112</v>
      </c>
      <c r="B238" s="33" t="s">
        <v>111</v>
      </c>
      <c r="C238" s="33" t="s">
        <v>110</v>
      </c>
      <c r="D238" s="34" t="s">
        <v>1</v>
      </c>
      <c r="E238" s="35">
        <v>96</v>
      </c>
      <c r="F238" s="30" t="s">
        <v>866</v>
      </c>
      <c r="G238" s="41">
        <v>0</v>
      </c>
      <c r="H238" s="38">
        <f t="shared" si="3"/>
        <v>0</v>
      </c>
    </row>
    <row r="239" spans="1:8" s="32" customFormat="1" ht="17.25" customHeight="1" x14ac:dyDescent="0.25">
      <c r="A239" s="33" t="s">
        <v>109</v>
      </c>
      <c r="B239" s="33" t="s">
        <v>108</v>
      </c>
      <c r="C239" s="33" t="s">
        <v>107</v>
      </c>
      <c r="D239" s="34" t="s">
        <v>1</v>
      </c>
      <c r="E239" s="35">
        <v>12</v>
      </c>
      <c r="F239" s="30" t="s">
        <v>866</v>
      </c>
      <c r="G239" s="41">
        <v>0</v>
      </c>
      <c r="H239" s="38">
        <f t="shared" si="3"/>
        <v>0</v>
      </c>
    </row>
    <row r="240" spans="1:8" s="32" customFormat="1" ht="17.25" customHeight="1" x14ac:dyDescent="0.25">
      <c r="A240" s="33" t="s">
        <v>105</v>
      </c>
      <c r="B240" s="33" t="s">
        <v>104</v>
      </c>
      <c r="C240" s="33" t="s">
        <v>106</v>
      </c>
      <c r="D240" s="34" t="s">
        <v>1</v>
      </c>
      <c r="E240" s="35">
        <v>6</v>
      </c>
      <c r="F240" s="30" t="s">
        <v>866</v>
      </c>
      <c r="G240" s="41">
        <v>0</v>
      </c>
      <c r="H240" s="38">
        <f t="shared" si="3"/>
        <v>0</v>
      </c>
    </row>
    <row r="241" spans="1:8" s="32" customFormat="1" ht="17.25" customHeight="1" x14ac:dyDescent="0.25">
      <c r="A241" s="33" t="s">
        <v>103</v>
      </c>
      <c r="B241" s="33" t="s">
        <v>102</v>
      </c>
      <c r="C241" s="33" t="s">
        <v>101</v>
      </c>
      <c r="D241" s="34" t="s">
        <v>1</v>
      </c>
      <c r="E241" s="35">
        <v>16</v>
      </c>
      <c r="F241" s="30" t="s">
        <v>866</v>
      </c>
      <c r="G241" s="41">
        <v>0</v>
      </c>
      <c r="H241" s="38">
        <f t="shared" si="3"/>
        <v>0</v>
      </c>
    </row>
    <row r="242" spans="1:8" s="32" customFormat="1" ht="17.25" customHeight="1" x14ac:dyDescent="0.25">
      <c r="A242" s="33" t="s">
        <v>100</v>
      </c>
      <c r="B242" s="33" t="s">
        <v>99</v>
      </c>
      <c r="C242" s="33" t="s">
        <v>98</v>
      </c>
      <c r="D242" s="34" t="s">
        <v>1</v>
      </c>
      <c r="E242" s="35">
        <v>3</v>
      </c>
      <c r="F242" s="30" t="s">
        <v>866</v>
      </c>
      <c r="G242" s="41">
        <v>0</v>
      </c>
      <c r="H242" s="38">
        <f t="shared" si="3"/>
        <v>0</v>
      </c>
    </row>
    <row r="243" spans="1:8" s="32" customFormat="1" ht="17.25" customHeight="1" x14ac:dyDescent="0.25">
      <c r="A243" s="33" t="s">
        <v>94</v>
      </c>
      <c r="B243" s="33" t="s">
        <v>93</v>
      </c>
      <c r="C243" s="33" t="s">
        <v>92</v>
      </c>
      <c r="D243" s="34" t="s">
        <v>1</v>
      </c>
      <c r="E243" s="35">
        <v>2</v>
      </c>
      <c r="F243" s="30" t="s">
        <v>866</v>
      </c>
      <c r="G243" s="41">
        <v>0</v>
      </c>
      <c r="H243" s="38">
        <f t="shared" si="3"/>
        <v>0</v>
      </c>
    </row>
    <row r="244" spans="1:8" s="32" customFormat="1" ht="17.25" customHeight="1" x14ac:dyDescent="0.25">
      <c r="A244" s="33" t="s">
        <v>91</v>
      </c>
      <c r="B244" s="33" t="s">
        <v>90</v>
      </c>
      <c r="C244" s="33" t="s">
        <v>89</v>
      </c>
      <c r="D244" s="34" t="s">
        <v>1</v>
      </c>
      <c r="E244" s="35">
        <v>6</v>
      </c>
      <c r="F244" s="30" t="s">
        <v>866</v>
      </c>
      <c r="G244" s="41">
        <v>0</v>
      </c>
      <c r="H244" s="38">
        <f t="shared" si="3"/>
        <v>0</v>
      </c>
    </row>
    <row r="245" spans="1:8" s="32" customFormat="1" ht="17.25" customHeight="1" x14ac:dyDescent="0.25">
      <c r="A245" s="33" t="s">
        <v>88</v>
      </c>
      <c r="B245" s="33" t="s">
        <v>87</v>
      </c>
      <c r="C245" s="33" t="s">
        <v>86</v>
      </c>
      <c r="D245" s="34" t="s">
        <v>1</v>
      </c>
      <c r="E245" s="35">
        <v>1</v>
      </c>
      <c r="F245" s="30" t="s">
        <v>866</v>
      </c>
      <c r="G245" s="41">
        <v>0</v>
      </c>
      <c r="H245" s="38">
        <f t="shared" si="3"/>
        <v>0</v>
      </c>
    </row>
    <row r="246" spans="1:8" s="32" customFormat="1" ht="17.25" customHeight="1" x14ac:dyDescent="0.25">
      <c r="A246" s="33" t="s">
        <v>85</v>
      </c>
      <c r="B246" s="33" t="s">
        <v>84</v>
      </c>
      <c r="C246" s="33" t="s">
        <v>50</v>
      </c>
      <c r="D246" s="34" t="s">
        <v>1</v>
      </c>
      <c r="E246" s="35">
        <v>12</v>
      </c>
      <c r="F246" s="30" t="s">
        <v>866</v>
      </c>
      <c r="G246" s="41">
        <v>0</v>
      </c>
      <c r="H246" s="38">
        <f t="shared" si="3"/>
        <v>0</v>
      </c>
    </row>
    <row r="247" spans="1:8" s="32" customFormat="1" ht="17.25" customHeight="1" x14ac:dyDescent="0.25">
      <c r="A247" s="33" t="s">
        <v>83</v>
      </c>
      <c r="B247" s="33" t="s">
        <v>82</v>
      </c>
      <c r="C247" s="33" t="s">
        <v>81</v>
      </c>
      <c r="D247" s="34" t="s">
        <v>1</v>
      </c>
      <c r="E247" s="35">
        <v>2</v>
      </c>
      <c r="F247" s="30" t="s">
        <v>866</v>
      </c>
      <c r="G247" s="41">
        <v>0</v>
      </c>
      <c r="H247" s="38">
        <f t="shared" si="3"/>
        <v>0</v>
      </c>
    </row>
    <row r="248" spans="1:8" s="32" customFormat="1" ht="17.25" customHeight="1" x14ac:dyDescent="0.25">
      <c r="A248" s="33" t="s">
        <v>80</v>
      </c>
      <c r="B248" s="33" t="s">
        <v>79</v>
      </c>
      <c r="C248" s="33" t="s">
        <v>78</v>
      </c>
      <c r="D248" s="34" t="s">
        <v>1</v>
      </c>
      <c r="E248" s="35">
        <v>2</v>
      </c>
      <c r="F248" s="30" t="s">
        <v>866</v>
      </c>
      <c r="G248" s="41">
        <v>0</v>
      </c>
      <c r="H248" s="38">
        <f t="shared" si="3"/>
        <v>0</v>
      </c>
    </row>
    <row r="249" spans="1:8" s="32" customFormat="1" ht="17.25" customHeight="1" x14ac:dyDescent="0.25">
      <c r="A249" s="33" t="s">
        <v>77</v>
      </c>
      <c r="B249" s="33" t="s">
        <v>76</v>
      </c>
      <c r="C249" s="33" t="s">
        <v>75</v>
      </c>
      <c r="D249" s="34" t="s">
        <v>1</v>
      </c>
      <c r="E249" s="35">
        <v>1</v>
      </c>
      <c r="F249" s="30" t="s">
        <v>866</v>
      </c>
      <c r="G249" s="41">
        <v>0</v>
      </c>
      <c r="H249" s="38">
        <f t="shared" si="3"/>
        <v>0</v>
      </c>
    </row>
    <row r="250" spans="1:8" s="32" customFormat="1" ht="17.25" customHeight="1" x14ac:dyDescent="0.25">
      <c r="A250" s="33" t="s">
        <v>74</v>
      </c>
      <c r="B250" s="33" t="s">
        <v>73</v>
      </c>
      <c r="C250" s="33" t="s">
        <v>72</v>
      </c>
      <c r="D250" s="34" t="s">
        <v>1</v>
      </c>
      <c r="E250" s="35">
        <v>2</v>
      </c>
      <c r="F250" s="30" t="s">
        <v>866</v>
      </c>
      <c r="G250" s="41">
        <v>0</v>
      </c>
      <c r="H250" s="38">
        <f t="shared" si="3"/>
        <v>0</v>
      </c>
    </row>
    <row r="251" spans="1:8" s="32" customFormat="1" ht="17.25" customHeight="1" x14ac:dyDescent="0.25">
      <c r="A251" s="33" t="s">
        <v>71</v>
      </c>
      <c r="B251" s="33" t="s">
        <v>70</v>
      </c>
      <c r="C251" s="33" t="s">
        <v>69</v>
      </c>
      <c r="D251" s="34" t="s">
        <v>1</v>
      </c>
      <c r="E251" s="35">
        <v>2</v>
      </c>
      <c r="F251" s="30" t="s">
        <v>866</v>
      </c>
      <c r="G251" s="41">
        <v>0</v>
      </c>
      <c r="H251" s="38">
        <f t="shared" si="3"/>
        <v>0</v>
      </c>
    </row>
    <row r="252" spans="1:8" s="32" customFormat="1" ht="17.25" customHeight="1" x14ac:dyDescent="0.25">
      <c r="A252" s="33" t="s">
        <v>68</v>
      </c>
      <c r="B252" s="33" t="s">
        <v>67</v>
      </c>
      <c r="C252" s="33" t="s">
        <v>66</v>
      </c>
      <c r="D252" s="34" t="s">
        <v>1</v>
      </c>
      <c r="E252" s="35">
        <v>3</v>
      </c>
      <c r="F252" s="30" t="s">
        <v>866</v>
      </c>
      <c r="G252" s="41">
        <v>0</v>
      </c>
      <c r="H252" s="38">
        <f t="shared" si="3"/>
        <v>0</v>
      </c>
    </row>
    <row r="253" spans="1:8" s="32" customFormat="1" ht="17.25" customHeight="1" x14ac:dyDescent="0.25">
      <c r="A253" s="33" t="s">
        <v>65</v>
      </c>
      <c r="B253" s="33" t="s">
        <v>64</v>
      </c>
      <c r="C253" s="33" t="s">
        <v>63</v>
      </c>
      <c r="D253" s="34" t="s">
        <v>1</v>
      </c>
      <c r="E253" s="35">
        <v>8</v>
      </c>
      <c r="F253" s="30" t="s">
        <v>866</v>
      </c>
      <c r="G253" s="41">
        <v>0</v>
      </c>
      <c r="H253" s="38">
        <f t="shared" si="3"/>
        <v>0</v>
      </c>
    </row>
    <row r="254" spans="1:8" s="32" customFormat="1" ht="17.25" customHeight="1" x14ac:dyDescent="0.25">
      <c r="A254" s="33" t="s">
        <v>62</v>
      </c>
      <c r="B254" s="33" t="s">
        <v>61</v>
      </c>
      <c r="C254" s="33" t="s">
        <v>60</v>
      </c>
      <c r="D254" s="34" t="s">
        <v>1</v>
      </c>
      <c r="E254" s="35">
        <v>8</v>
      </c>
      <c r="F254" s="30" t="s">
        <v>866</v>
      </c>
      <c r="G254" s="41">
        <v>0</v>
      </c>
      <c r="H254" s="38">
        <f t="shared" si="3"/>
        <v>0</v>
      </c>
    </row>
    <row r="255" spans="1:8" s="32" customFormat="1" ht="17.25" customHeight="1" x14ac:dyDescent="0.25">
      <c r="A255" s="33" t="s">
        <v>59</v>
      </c>
      <c r="B255" s="33" t="s">
        <v>58</v>
      </c>
      <c r="C255" s="33" t="s">
        <v>57</v>
      </c>
      <c r="D255" s="34" t="s">
        <v>1</v>
      </c>
      <c r="E255" s="35">
        <v>2</v>
      </c>
      <c r="F255" s="30" t="s">
        <v>866</v>
      </c>
      <c r="G255" s="41">
        <v>0</v>
      </c>
      <c r="H255" s="38">
        <f t="shared" si="3"/>
        <v>0</v>
      </c>
    </row>
    <row r="256" spans="1:8" s="32" customFormat="1" ht="17.25" customHeight="1" x14ac:dyDescent="0.25">
      <c r="A256" s="33" t="s">
        <v>56</v>
      </c>
      <c r="B256" s="33" t="s">
        <v>55</v>
      </c>
      <c r="C256" s="33" t="s">
        <v>54</v>
      </c>
      <c r="D256" s="34" t="s">
        <v>1</v>
      </c>
      <c r="E256" s="35">
        <v>2</v>
      </c>
      <c r="F256" s="30" t="s">
        <v>866</v>
      </c>
      <c r="G256" s="41">
        <v>0</v>
      </c>
      <c r="H256" s="38">
        <f t="shared" si="3"/>
        <v>0</v>
      </c>
    </row>
    <row r="257" spans="1:8" s="32" customFormat="1" ht="17.25" customHeight="1" x14ac:dyDescent="0.25">
      <c r="A257" s="33" t="s">
        <v>53</v>
      </c>
      <c r="B257" s="33" t="s">
        <v>52</v>
      </c>
      <c r="C257" s="33" t="s">
        <v>51</v>
      </c>
      <c r="D257" s="34" t="s">
        <v>1</v>
      </c>
      <c r="E257" s="35">
        <v>1</v>
      </c>
      <c r="F257" s="30" t="s">
        <v>866</v>
      </c>
      <c r="G257" s="41">
        <v>0</v>
      </c>
      <c r="H257" s="38">
        <f t="shared" si="3"/>
        <v>0</v>
      </c>
    </row>
    <row r="258" spans="1:8" s="32" customFormat="1" ht="17.25" customHeight="1" x14ac:dyDescent="0.25">
      <c r="A258" s="33" t="s">
        <v>49</v>
      </c>
      <c r="B258" s="33" t="s">
        <v>48</v>
      </c>
      <c r="C258" s="33" t="s">
        <v>47</v>
      </c>
      <c r="D258" s="34" t="s">
        <v>1</v>
      </c>
      <c r="E258" s="35">
        <v>1</v>
      </c>
      <c r="F258" s="30" t="s">
        <v>866</v>
      </c>
      <c r="G258" s="41">
        <v>0</v>
      </c>
      <c r="H258" s="38">
        <f t="shared" si="3"/>
        <v>0</v>
      </c>
    </row>
    <row r="259" spans="1:8" s="32" customFormat="1" ht="17.25" customHeight="1" x14ac:dyDescent="0.25">
      <c r="A259" s="33" t="s">
        <v>46</v>
      </c>
      <c r="B259" s="33" t="s">
        <v>45</v>
      </c>
      <c r="C259" s="33" t="s">
        <v>44</v>
      </c>
      <c r="D259" s="34" t="s">
        <v>1</v>
      </c>
      <c r="E259" s="35">
        <v>112</v>
      </c>
      <c r="F259" s="30" t="s">
        <v>866</v>
      </c>
      <c r="G259" s="41">
        <v>0</v>
      </c>
      <c r="H259" s="38">
        <f t="shared" si="3"/>
        <v>0</v>
      </c>
    </row>
    <row r="260" spans="1:8" s="32" customFormat="1" ht="17.25" customHeight="1" x14ac:dyDescent="0.25">
      <c r="A260" s="33" t="s">
        <v>43</v>
      </c>
      <c r="B260" s="33" t="s">
        <v>42</v>
      </c>
      <c r="C260" s="33" t="s">
        <v>41</v>
      </c>
      <c r="D260" s="34" t="s">
        <v>1</v>
      </c>
      <c r="E260" s="35">
        <v>1</v>
      </c>
      <c r="F260" s="30" t="s">
        <v>866</v>
      </c>
      <c r="G260" s="41">
        <v>0</v>
      </c>
      <c r="H260" s="38">
        <f t="shared" si="3"/>
        <v>0</v>
      </c>
    </row>
    <row r="261" spans="1:8" s="32" customFormat="1" ht="17.25" customHeight="1" x14ac:dyDescent="0.25">
      <c r="A261" s="33" t="s">
        <v>40</v>
      </c>
      <c r="B261" s="33" t="s">
        <v>39</v>
      </c>
      <c r="C261" s="33" t="s">
        <v>38</v>
      </c>
      <c r="D261" s="34" t="s">
        <v>1</v>
      </c>
      <c r="E261" s="35">
        <v>1</v>
      </c>
      <c r="F261" s="30" t="s">
        <v>866</v>
      </c>
      <c r="G261" s="41">
        <v>0</v>
      </c>
      <c r="H261" s="38">
        <f t="shared" si="3"/>
        <v>0</v>
      </c>
    </row>
    <row r="262" spans="1:8" s="32" customFormat="1" ht="17.25" customHeight="1" x14ac:dyDescent="0.25">
      <c r="A262" s="33" t="s">
        <v>37</v>
      </c>
      <c r="B262" s="33" t="s">
        <v>36</v>
      </c>
      <c r="C262" s="33" t="s">
        <v>35</v>
      </c>
      <c r="D262" s="34" t="s">
        <v>1</v>
      </c>
      <c r="E262" s="35">
        <v>2</v>
      </c>
      <c r="F262" s="30" t="s">
        <v>866</v>
      </c>
      <c r="G262" s="41">
        <v>0</v>
      </c>
      <c r="H262" s="38">
        <f t="shared" ref="H262:H282" si="4">SUM(E262*G262)</f>
        <v>0</v>
      </c>
    </row>
    <row r="263" spans="1:8" s="32" customFormat="1" ht="17.25" customHeight="1" x14ac:dyDescent="0.25">
      <c r="A263" s="33" t="s">
        <v>34</v>
      </c>
      <c r="B263" s="33" t="s">
        <v>33</v>
      </c>
      <c r="C263" s="33" t="s">
        <v>32</v>
      </c>
      <c r="D263" s="34" t="s">
        <v>1</v>
      </c>
      <c r="E263" s="35">
        <v>5</v>
      </c>
      <c r="F263" s="30" t="s">
        <v>866</v>
      </c>
      <c r="G263" s="41">
        <v>0</v>
      </c>
      <c r="H263" s="38">
        <f t="shared" si="4"/>
        <v>0</v>
      </c>
    </row>
    <row r="264" spans="1:8" s="32" customFormat="1" ht="17.25" customHeight="1" x14ac:dyDescent="0.25">
      <c r="A264" s="33" t="s">
        <v>31</v>
      </c>
      <c r="B264" s="33" t="s">
        <v>30</v>
      </c>
      <c r="C264" s="33" t="s">
        <v>29</v>
      </c>
      <c r="D264" s="34" t="s">
        <v>1</v>
      </c>
      <c r="E264" s="35">
        <v>8</v>
      </c>
      <c r="F264" s="30" t="s">
        <v>866</v>
      </c>
      <c r="G264" s="41">
        <v>0</v>
      </c>
      <c r="H264" s="38">
        <f t="shared" si="4"/>
        <v>0</v>
      </c>
    </row>
    <row r="265" spans="1:8" s="32" customFormat="1" ht="17.25" customHeight="1" x14ac:dyDescent="0.25">
      <c r="A265" s="33" t="s">
        <v>28</v>
      </c>
      <c r="B265" s="33" t="s">
        <v>27</v>
      </c>
      <c r="C265" s="33" t="s">
        <v>26</v>
      </c>
      <c r="D265" s="34" t="s">
        <v>1</v>
      </c>
      <c r="E265" s="35">
        <v>8</v>
      </c>
      <c r="F265" s="30" t="s">
        <v>866</v>
      </c>
      <c r="G265" s="41">
        <v>0</v>
      </c>
      <c r="H265" s="38">
        <f t="shared" si="4"/>
        <v>0</v>
      </c>
    </row>
    <row r="266" spans="1:8" s="32" customFormat="1" ht="17.25" customHeight="1" x14ac:dyDescent="0.25">
      <c r="A266" s="33" t="s">
        <v>25</v>
      </c>
      <c r="B266" s="33" t="s">
        <v>24</v>
      </c>
      <c r="C266" s="33" t="s">
        <v>23</v>
      </c>
      <c r="D266" s="34" t="s">
        <v>1</v>
      </c>
      <c r="E266" s="35">
        <v>8</v>
      </c>
      <c r="F266" s="30" t="s">
        <v>866</v>
      </c>
      <c r="G266" s="41">
        <v>0</v>
      </c>
      <c r="H266" s="38">
        <f t="shared" si="4"/>
        <v>0</v>
      </c>
    </row>
    <row r="267" spans="1:8" s="32" customFormat="1" ht="17.25" customHeight="1" x14ac:dyDescent="0.25">
      <c r="A267" s="33" t="s">
        <v>22</v>
      </c>
      <c r="B267" s="33" t="s">
        <v>21</v>
      </c>
      <c r="C267" s="33" t="s">
        <v>20</v>
      </c>
      <c r="D267" s="34" t="s">
        <v>1</v>
      </c>
      <c r="E267" s="35">
        <v>12</v>
      </c>
      <c r="F267" s="30" t="s">
        <v>866</v>
      </c>
      <c r="G267" s="41">
        <v>0</v>
      </c>
      <c r="H267" s="38">
        <f t="shared" si="4"/>
        <v>0</v>
      </c>
    </row>
    <row r="268" spans="1:8" s="32" customFormat="1" ht="17.25" customHeight="1" x14ac:dyDescent="0.25">
      <c r="A268" s="33" t="s">
        <v>19</v>
      </c>
      <c r="B268" s="33" t="s">
        <v>18</v>
      </c>
      <c r="C268" s="33" t="s">
        <v>17</v>
      </c>
      <c r="D268" s="34" t="s">
        <v>1</v>
      </c>
      <c r="E268" s="35">
        <v>12</v>
      </c>
      <c r="F268" s="30" t="s">
        <v>866</v>
      </c>
      <c r="G268" s="41">
        <v>0</v>
      </c>
      <c r="H268" s="38">
        <f t="shared" si="4"/>
        <v>0</v>
      </c>
    </row>
    <row r="269" spans="1:8" s="32" customFormat="1" ht="17.25" customHeight="1" x14ac:dyDescent="0.25">
      <c r="A269" s="33" t="s">
        <v>16</v>
      </c>
      <c r="B269" s="33" t="s">
        <v>15</v>
      </c>
      <c r="C269" s="33" t="s">
        <v>14</v>
      </c>
      <c r="D269" s="34" t="s">
        <v>1</v>
      </c>
      <c r="E269" s="35">
        <v>6</v>
      </c>
      <c r="F269" s="30" t="s">
        <v>866</v>
      </c>
      <c r="G269" s="41">
        <v>0</v>
      </c>
      <c r="H269" s="38">
        <f t="shared" si="4"/>
        <v>0</v>
      </c>
    </row>
    <row r="270" spans="1:8" s="32" customFormat="1" ht="17.25" customHeight="1" x14ac:dyDescent="0.25">
      <c r="A270" s="33" t="s">
        <v>13</v>
      </c>
      <c r="B270" s="33" t="s">
        <v>12</v>
      </c>
      <c r="C270" s="33" t="s">
        <v>11</v>
      </c>
      <c r="D270" s="34" t="s">
        <v>1</v>
      </c>
      <c r="E270" s="35">
        <v>6</v>
      </c>
      <c r="F270" s="30" t="s">
        <v>866</v>
      </c>
      <c r="G270" s="41">
        <v>0</v>
      </c>
      <c r="H270" s="38">
        <f t="shared" si="4"/>
        <v>0</v>
      </c>
    </row>
    <row r="271" spans="1:8" s="32" customFormat="1" ht="17.25" customHeight="1" x14ac:dyDescent="0.25">
      <c r="A271" s="33" t="s">
        <v>10</v>
      </c>
      <c r="B271" s="33" t="s">
        <v>9</v>
      </c>
      <c r="C271" s="33" t="s">
        <v>8</v>
      </c>
      <c r="D271" s="34" t="s">
        <v>1</v>
      </c>
      <c r="E271" s="35">
        <v>18</v>
      </c>
      <c r="F271" s="30" t="s">
        <v>866</v>
      </c>
      <c r="G271" s="41">
        <v>0</v>
      </c>
      <c r="H271" s="38">
        <f t="shared" si="4"/>
        <v>0</v>
      </c>
    </row>
    <row r="272" spans="1:8" s="32" customFormat="1" ht="17.25" customHeight="1" x14ac:dyDescent="0.25">
      <c r="A272" s="33" t="s">
        <v>7</v>
      </c>
      <c r="B272" s="33" t="s">
        <v>6</v>
      </c>
      <c r="C272" s="33" t="s">
        <v>5</v>
      </c>
      <c r="D272" s="34" t="s">
        <v>1</v>
      </c>
      <c r="E272" s="35">
        <v>4</v>
      </c>
      <c r="F272" s="30" t="s">
        <v>866</v>
      </c>
      <c r="G272" s="41">
        <v>0</v>
      </c>
      <c r="H272" s="38">
        <f t="shared" si="4"/>
        <v>0</v>
      </c>
    </row>
    <row r="273" spans="1:8" s="32" customFormat="1" ht="17.25" customHeight="1" x14ac:dyDescent="0.25">
      <c r="A273" s="33" t="s">
        <v>4</v>
      </c>
      <c r="B273" s="33" t="s">
        <v>3</v>
      </c>
      <c r="C273" s="33" t="s">
        <v>2</v>
      </c>
      <c r="D273" s="34" t="s">
        <v>1</v>
      </c>
      <c r="E273" s="35">
        <v>6</v>
      </c>
      <c r="F273" s="30" t="s">
        <v>866</v>
      </c>
      <c r="G273" s="41">
        <v>0</v>
      </c>
      <c r="H273" s="38">
        <f t="shared" si="4"/>
        <v>0</v>
      </c>
    </row>
    <row r="274" spans="1:8" s="32" customFormat="1" ht="17.25" customHeight="1" x14ac:dyDescent="0.25">
      <c r="A274" s="33" t="s">
        <v>735</v>
      </c>
      <c r="B274" s="33" t="s">
        <v>734</v>
      </c>
      <c r="C274" s="33" t="s">
        <v>733</v>
      </c>
      <c r="D274" s="34" t="s">
        <v>1</v>
      </c>
      <c r="E274" s="35">
        <v>5</v>
      </c>
      <c r="F274" s="30" t="s">
        <v>866</v>
      </c>
      <c r="G274" s="41">
        <v>0</v>
      </c>
      <c r="H274" s="38">
        <f t="shared" si="4"/>
        <v>0</v>
      </c>
    </row>
    <row r="275" spans="1:8" s="32" customFormat="1" ht="17.25" customHeight="1" x14ac:dyDescent="0.25">
      <c r="A275" s="33" t="s">
        <v>653</v>
      </c>
      <c r="B275" s="33" t="s">
        <v>859</v>
      </c>
      <c r="C275" s="33" t="s">
        <v>652</v>
      </c>
      <c r="D275" s="34" t="s">
        <v>1</v>
      </c>
      <c r="E275" s="35">
        <v>6</v>
      </c>
      <c r="F275" s="30" t="s">
        <v>866</v>
      </c>
      <c r="G275" s="41">
        <v>0</v>
      </c>
      <c r="H275" s="38">
        <f t="shared" si="4"/>
        <v>0</v>
      </c>
    </row>
    <row r="276" spans="1:8" s="32" customFormat="1" ht="17.25" customHeight="1" x14ac:dyDescent="0.25">
      <c r="A276" s="33" t="s">
        <v>568</v>
      </c>
      <c r="B276" s="33" t="s">
        <v>567</v>
      </c>
      <c r="C276" s="33" t="s">
        <v>566</v>
      </c>
      <c r="D276" s="34" t="s">
        <v>1</v>
      </c>
      <c r="E276" s="35">
        <v>2</v>
      </c>
      <c r="F276" s="30" t="s">
        <v>866</v>
      </c>
      <c r="G276" s="41">
        <v>0</v>
      </c>
      <c r="H276" s="38">
        <f t="shared" si="4"/>
        <v>0</v>
      </c>
    </row>
    <row r="277" spans="1:8" s="32" customFormat="1" ht="17.25" customHeight="1" x14ac:dyDescent="0.25">
      <c r="A277" s="33" t="s">
        <v>395</v>
      </c>
      <c r="B277" s="33" t="s">
        <v>394</v>
      </c>
      <c r="C277" s="33" t="s">
        <v>393</v>
      </c>
      <c r="D277" s="34" t="s">
        <v>1</v>
      </c>
      <c r="E277" s="35">
        <v>3</v>
      </c>
      <c r="F277" s="30" t="s">
        <v>866</v>
      </c>
      <c r="G277" s="41">
        <v>0</v>
      </c>
      <c r="H277" s="38">
        <f t="shared" si="4"/>
        <v>0</v>
      </c>
    </row>
    <row r="278" spans="1:8" s="32" customFormat="1" ht="17.25" customHeight="1" x14ac:dyDescent="0.25">
      <c r="A278" s="33" t="s">
        <v>151</v>
      </c>
      <c r="B278" s="33" t="s">
        <v>150</v>
      </c>
      <c r="C278" s="33" t="s">
        <v>152</v>
      </c>
      <c r="D278" s="34" t="s">
        <v>1</v>
      </c>
      <c r="E278" s="35">
        <v>4</v>
      </c>
      <c r="F278" s="30" t="s">
        <v>866</v>
      </c>
      <c r="G278" s="41">
        <v>0</v>
      </c>
      <c r="H278" s="38">
        <f t="shared" si="4"/>
        <v>0</v>
      </c>
    </row>
    <row r="279" spans="1:8" s="32" customFormat="1" ht="17.25" customHeight="1" x14ac:dyDescent="0.25">
      <c r="A279" s="33" t="s">
        <v>149</v>
      </c>
      <c r="B279" s="33" t="s">
        <v>148</v>
      </c>
      <c r="C279" s="33" t="s">
        <v>147</v>
      </c>
      <c r="D279" s="34" t="s">
        <v>1</v>
      </c>
      <c r="E279" s="35">
        <v>5</v>
      </c>
      <c r="F279" s="30" t="s">
        <v>866</v>
      </c>
      <c r="G279" s="41">
        <v>0</v>
      </c>
      <c r="H279" s="38">
        <f t="shared" si="4"/>
        <v>0</v>
      </c>
    </row>
    <row r="280" spans="1:8" s="32" customFormat="1" ht="17.25" customHeight="1" x14ac:dyDescent="0.25">
      <c r="A280" s="33" t="s">
        <v>97</v>
      </c>
      <c r="B280" s="33" t="s">
        <v>96</v>
      </c>
      <c r="C280" s="33" t="s">
        <v>95</v>
      </c>
      <c r="D280" s="36" t="s">
        <v>1</v>
      </c>
      <c r="E280" s="37">
        <v>3</v>
      </c>
      <c r="F280" s="30" t="s">
        <v>866</v>
      </c>
      <c r="G280" s="41">
        <v>0</v>
      </c>
      <c r="H280" s="38">
        <f t="shared" si="4"/>
        <v>0</v>
      </c>
    </row>
    <row r="281" spans="1:8" s="32" customFormat="1" ht="17.25" customHeight="1" x14ac:dyDescent="0.25">
      <c r="A281" s="34" t="s">
        <v>860</v>
      </c>
      <c r="B281" s="34" t="s">
        <v>861</v>
      </c>
      <c r="C281" s="34">
        <v>5290457</v>
      </c>
      <c r="D281" s="34" t="s">
        <v>1</v>
      </c>
      <c r="E281" s="34">
        <v>10</v>
      </c>
      <c r="F281" s="30" t="s">
        <v>866</v>
      </c>
      <c r="G281" s="41">
        <v>0</v>
      </c>
      <c r="H281" s="38">
        <f t="shared" si="4"/>
        <v>0</v>
      </c>
    </row>
    <row r="282" spans="1:8" s="32" customFormat="1" ht="17.25" customHeight="1" x14ac:dyDescent="0.25">
      <c r="A282" s="34" t="s">
        <v>862</v>
      </c>
      <c r="B282" s="34" t="s">
        <v>863</v>
      </c>
      <c r="C282" s="34">
        <v>5399384</v>
      </c>
      <c r="D282" s="34" t="s">
        <v>1</v>
      </c>
      <c r="E282" s="34">
        <v>10</v>
      </c>
      <c r="F282" s="30" t="s">
        <v>866</v>
      </c>
      <c r="G282" s="41">
        <v>0</v>
      </c>
      <c r="H282" s="38">
        <f t="shared" si="4"/>
        <v>0</v>
      </c>
    </row>
    <row r="283" spans="1:8" ht="53.45" customHeight="1" x14ac:dyDescent="0.2">
      <c r="A283" s="16"/>
      <c r="B283" s="16"/>
      <c r="C283" s="67" t="s">
        <v>889</v>
      </c>
      <c r="D283" s="67"/>
      <c r="E283" s="49">
        <f>SUM(E5:E282)</f>
        <v>3559</v>
      </c>
      <c r="F283" s="68" t="s">
        <v>872</v>
      </c>
      <c r="G283" s="69"/>
      <c r="H283" s="39">
        <f>SUM(H5:H282)</f>
        <v>0</v>
      </c>
    </row>
    <row r="284" spans="1:8" ht="15" x14ac:dyDescent="0.2">
      <c r="D284" s="4"/>
      <c r="E284" s="4"/>
      <c r="F284" s="4"/>
      <c r="G284" s="5"/>
      <c r="H284" s="5"/>
    </row>
  </sheetData>
  <sheetProtection algorithmName="SHA-512" hashValue="suuwj3gExNoTSoqrsNn9TesBAZ+yf5vJLpZYpQa+aA6tbbolBkS1oCCrWLfWWgDljwASmg9v188W4zY33iOqnA==" saltValue="79NMqehRXhnlRE0AYCEh8g==" spinCount="100000" sheet="1" objects="1" scenarios="1"/>
  <mergeCells count="7">
    <mergeCell ref="C283:D283"/>
    <mergeCell ref="F283:G283"/>
    <mergeCell ref="A1:H1"/>
    <mergeCell ref="A2:B2"/>
    <mergeCell ref="A3:H3"/>
    <mergeCell ref="F2:H2"/>
    <mergeCell ref="C2:E2"/>
  </mergeCells>
  <printOptions horizontalCentered="1"/>
  <pageMargins left="0.5" right="0.5" top="0.7" bottom="0.75" header="0.5" footer="0.5"/>
  <pageSetup scale="85" orientation="landscape" r:id="rId1"/>
  <headerFooter>
    <oddFooter>&amp;C&amp;"Arial,Regular"&amp;9IFB No. 2024-SP-21
Internal and External Engine Parts
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K22"/>
  <sheetViews>
    <sheetView zoomScale="90" zoomScaleNormal="90" workbookViewId="0">
      <selection activeCell="G12" sqref="G12"/>
    </sheetView>
  </sheetViews>
  <sheetFormatPr defaultColWidth="9.140625" defaultRowHeight="14.25" x14ac:dyDescent="0.2"/>
  <cols>
    <col min="1" max="1" width="12.28515625" style="8" customWidth="1"/>
    <col min="2" max="2" width="33.85546875" style="8" customWidth="1"/>
    <col min="3" max="3" width="18.28515625" style="7" customWidth="1"/>
    <col min="4" max="4" width="19.140625" style="8" customWidth="1"/>
    <col min="5" max="5" width="22.85546875" style="8" customWidth="1"/>
    <col min="6" max="16384" width="9.140625" style="8"/>
  </cols>
  <sheetData>
    <row r="1" spans="1:11" s="6" customFormat="1" ht="117" customHeight="1" x14ac:dyDescent="0.25">
      <c r="A1" s="70" t="s">
        <v>869</v>
      </c>
      <c r="B1" s="70"/>
      <c r="C1" s="70"/>
      <c r="D1" s="70"/>
      <c r="E1" s="70"/>
    </row>
    <row r="2" spans="1:11" ht="27" customHeight="1" x14ac:dyDescent="0.2">
      <c r="A2" s="58"/>
      <c r="B2" s="58"/>
      <c r="C2" s="58"/>
      <c r="D2" s="58"/>
      <c r="E2" s="58"/>
    </row>
    <row r="3" spans="1:11" s="15" customFormat="1" ht="38.25" customHeight="1" x14ac:dyDescent="0.25">
      <c r="A3" s="71" t="s">
        <v>875</v>
      </c>
      <c r="B3" s="79"/>
      <c r="C3" s="14" t="s">
        <v>771</v>
      </c>
      <c r="D3" s="74"/>
      <c r="E3" s="74"/>
    </row>
    <row r="4" spans="1:11" ht="37.5" customHeight="1" x14ac:dyDescent="0.2"/>
    <row r="5" spans="1:11" s="9" customFormat="1" ht="55.5" customHeight="1" x14ac:dyDescent="0.25">
      <c r="A5" s="80" t="s">
        <v>783</v>
      </c>
      <c r="B5" s="80"/>
      <c r="C5" s="47" t="s">
        <v>744</v>
      </c>
      <c r="D5" s="81" t="s">
        <v>874</v>
      </c>
      <c r="E5" s="81"/>
    </row>
    <row r="6" spans="1:11" s="10" customFormat="1" ht="47.25" customHeight="1" x14ac:dyDescent="0.25">
      <c r="A6" s="77" t="s">
        <v>887</v>
      </c>
      <c r="B6" s="77"/>
      <c r="C6" s="11">
        <f>'Price Schedule'!E283</f>
        <v>3559</v>
      </c>
      <c r="D6" s="82">
        <f>'Price Schedule'!H283</f>
        <v>0</v>
      </c>
      <c r="E6" s="82"/>
    </row>
    <row r="7" spans="1:11" s="12" customFormat="1" ht="54.75" customHeight="1" x14ac:dyDescent="0.25">
      <c r="A7" s="84" t="s">
        <v>888</v>
      </c>
      <c r="B7" s="85"/>
      <c r="C7" s="86"/>
      <c r="D7" s="83">
        <f>SUM(D6)</f>
        <v>0</v>
      </c>
      <c r="E7" s="83"/>
    </row>
    <row r="10" spans="1:11" ht="96" customHeight="1" x14ac:dyDescent="0.2">
      <c r="A10" s="78" t="s">
        <v>882</v>
      </c>
      <c r="B10" s="78"/>
      <c r="C10" s="78"/>
      <c r="D10" s="78"/>
      <c r="E10" s="78"/>
    </row>
    <row r="12" spans="1:11" s="12" customFormat="1" ht="42" customHeight="1" x14ac:dyDescent="0.25">
      <c r="A12" s="80" t="s">
        <v>886</v>
      </c>
      <c r="B12" s="80"/>
      <c r="C12" s="80"/>
      <c r="D12" s="80"/>
      <c r="E12" s="80"/>
    </row>
    <row r="13" spans="1:11" s="15" customFormat="1" ht="42" customHeight="1" x14ac:dyDescent="0.2">
      <c r="A13" s="77" t="s">
        <v>883</v>
      </c>
      <c r="B13" s="77"/>
      <c r="C13" s="46"/>
      <c r="D13" s="77" t="s">
        <v>884</v>
      </c>
      <c r="E13" s="77"/>
      <c r="F13" s="45"/>
      <c r="G13" s="45"/>
      <c r="H13" s="45"/>
      <c r="I13" s="45"/>
      <c r="J13" s="45"/>
      <c r="K13" s="45"/>
    </row>
    <row r="14" spans="1:11" ht="24" customHeight="1" x14ac:dyDescent="0.25">
      <c r="A14" s="87"/>
      <c r="B14" s="87"/>
      <c r="C14" s="87"/>
      <c r="D14" s="87"/>
      <c r="E14" s="87"/>
      <c r="F14" s="13"/>
      <c r="G14" s="13"/>
      <c r="H14" s="13"/>
      <c r="I14" s="13"/>
      <c r="J14" s="13"/>
      <c r="K14" s="13"/>
    </row>
    <row r="15" spans="1:11" ht="24" customHeight="1" x14ac:dyDescent="0.2">
      <c r="A15" s="78" t="s">
        <v>885</v>
      </c>
      <c r="B15" s="78"/>
      <c r="C15" s="78"/>
      <c r="D15" s="78"/>
      <c r="E15" s="78"/>
      <c r="F15" s="13"/>
      <c r="G15" s="13"/>
      <c r="H15" s="13"/>
      <c r="I15" s="13"/>
      <c r="J15" s="13"/>
      <c r="K15" s="13"/>
    </row>
    <row r="17" spans="1:5" ht="42" customHeight="1" x14ac:dyDescent="0.25">
      <c r="A17" s="75"/>
      <c r="B17" s="75"/>
      <c r="D17" s="75"/>
      <c r="E17" s="75"/>
    </row>
    <row r="18" spans="1:5" s="17" customFormat="1" ht="18" customHeight="1" x14ac:dyDescent="0.25">
      <c r="A18" s="76" t="s">
        <v>777</v>
      </c>
      <c r="B18" s="76"/>
      <c r="D18" s="76" t="s">
        <v>778</v>
      </c>
      <c r="E18" s="76"/>
    </row>
    <row r="19" spans="1:5" x14ac:dyDescent="0.2">
      <c r="B19" s="12"/>
    </row>
    <row r="21" spans="1:5" ht="42" customHeight="1" x14ac:dyDescent="0.25">
      <c r="A21" s="75"/>
      <c r="B21" s="75"/>
      <c r="D21" s="75"/>
      <c r="E21" s="75"/>
    </row>
    <row r="22" spans="1:5" s="17" customFormat="1" ht="18.75" customHeight="1" x14ac:dyDescent="0.25">
      <c r="A22" s="76" t="s">
        <v>779</v>
      </c>
      <c r="B22" s="76"/>
      <c r="D22" s="76" t="s">
        <v>780</v>
      </c>
      <c r="E22" s="76"/>
    </row>
  </sheetData>
  <sheetProtection algorithmName="SHA-512" hashValue="/oSPkxj/PFZK1nhRSRt9pS5mOyQvSSVPPUHrSv05MPQ6HZZ78yi+fdWiKFo1xiaRohWfsNqCzwShBcTSRH9sYw==" saltValue="530+GNMCI90dN4+meK2Fww==" spinCount="100000" sheet="1" objects="1" scenarios="1"/>
  <mergeCells count="24">
    <mergeCell ref="A22:B22"/>
    <mergeCell ref="D6:E6"/>
    <mergeCell ref="D7:E7"/>
    <mergeCell ref="A17:B17"/>
    <mergeCell ref="A21:B21"/>
    <mergeCell ref="A18:B18"/>
    <mergeCell ref="D21:E21"/>
    <mergeCell ref="D22:E22"/>
    <mergeCell ref="A7:C7"/>
    <mergeCell ref="A14:E14"/>
    <mergeCell ref="A13:B13"/>
    <mergeCell ref="A12:E12"/>
    <mergeCell ref="D3:E3"/>
    <mergeCell ref="D17:E17"/>
    <mergeCell ref="A1:E1"/>
    <mergeCell ref="D18:E18"/>
    <mergeCell ref="D13:E13"/>
    <mergeCell ref="A15:E15"/>
    <mergeCell ref="A2:E2"/>
    <mergeCell ref="A3:B3"/>
    <mergeCell ref="A10:E10"/>
    <mergeCell ref="A5:B5"/>
    <mergeCell ref="A6:B6"/>
    <mergeCell ref="D5:E5"/>
  </mergeCells>
  <printOptions horizontalCentered="1"/>
  <pageMargins left="0.5" right="0.5" top="0.7" bottom="0.5" header="0.5" footer="0.5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workbookViewId="0">
      <selection activeCell="H10" sqref="H10"/>
    </sheetView>
  </sheetViews>
  <sheetFormatPr defaultColWidth="8.7109375" defaultRowHeight="12.75" x14ac:dyDescent="0.2"/>
  <cols>
    <col min="1" max="1" width="29.42578125" style="43" customWidth="1"/>
    <col min="2" max="2" width="4.7109375" style="43" customWidth="1"/>
    <col min="3" max="3" width="29.5703125" style="43" customWidth="1"/>
    <col min="4" max="4" width="4.5703125" style="43" customWidth="1"/>
    <col min="5" max="5" width="28.42578125" style="43" customWidth="1"/>
    <col min="6" max="16384" width="8.7109375" style="43"/>
  </cols>
  <sheetData>
    <row r="1" spans="1:5" ht="122.1" customHeight="1" x14ac:dyDescent="0.2">
      <c r="A1" s="66" t="s">
        <v>881</v>
      </c>
      <c r="B1" s="66"/>
      <c r="C1" s="66"/>
      <c r="D1" s="66"/>
      <c r="E1" s="66"/>
    </row>
    <row r="5" spans="1:5" ht="15.75" customHeight="1" x14ac:dyDescent="0.2">
      <c r="A5" s="42" t="s">
        <v>742</v>
      </c>
      <c r="C5" s="42" t="s">
        <v>752</v>
      </c>
      <c r="E5" s="42" t="s">
        <v>450</v>
      </c>
    </row>
    <row r="6" spans="1:5" ht="15.75" customHeight="1" x14ac:dyDescent="0.2">
      <c r="A6" s="42" t="s">
        <v>740</v>
      </c>
      <c r="C6" s="42" t="s">
        <v>311</v>
      </c>
      <c r="E6" s="42" t="s">
        <v>761</v>
      </c>
    </row>
    <row r="7" spans="1:5" ht="27" customHeight="1" x14ac:dyDescent="0.2">
      <c r="A7" s="42" t="s">
        <v>739</v>
      </c>
      <c r="C7" s="42" t="s">
        <v>753</v>
      </c>
      <c r="E7" s="42" t="s">
        <v>401</v>
      </c>
    </row>
    <row r="8" spans="1:5" ht="15.75" customHeight="1" x14ac:dyDescent="0.2">
      <c r="A8" s="42" t="s">
        <v>732</v>
      </c>
      <c r="C8" s="42" t="s">
        <v>754</v>
      </c>
      <c r="E8" s="42" t="s">
        <v>762</v>
      </c>
    </row>
    <row r="9" spans="1:5" ht="27" customHeight="1" x14ac:dyDescent="0.2">
      <c r="A9" s="42" t="s">
        <v>731</v>
      </c>
      <c r="C9" s="42" t="s">
        <v>755</v>
      </c>
      <c r="E9" s="42" t="s">
        <v>394</v>
      </c>
    </row>
    <row r="10" spans="1:5" ht="15.75" customHeight="1" x14ac:dyDescent="0.2">
      <c r="A10" s="42" t="s">
        <v>745</v>
      </c>
      <c r="C10" s="42" t="s">
        <v>756</v>
      </c>
      <c r="E10" s="42" t="s">
        <v>391</v>
      </c>
    </row>
    <row r="11" spans="1:5" ht="15.75" customHeight="1" x14ac:dyDescent="0.2">
      <c r="A11" s="42" t="s">
        <v>746</v>
      </c>
      <c r="C11" s="42" t="s">
        <v>757</v>
      </c>
      <c r="E11" s="42" t="s">
        <v>348</v>
      </c>
    </row>
    <row r="12" spans="1:5" ht="15.75" customHeight="1" x14ac:dyDescent="0.2">
      <c r="A12" s="42" t="s">
        <v>730</v>
      </c>
      <c r="C12" s="42" t="s">
        <v>332</v>
      </c>
      <c r="E12" s="42" t="s">
        <v>314</v>
      </c>
    </row>
    <row r="13" spans="1:5" ht="27" customHeight="1" x14ac:dyDescent="0.2">
      <c r="A13" s="42" t="s">
        <v>729</v>
      </c>
      <c r="C13" s="42" t="s">
        <v>601</v>
      </c>
      <c r="E13" s="42" t="s">
        <v>265</v>
      </c>
    </row>
    <row r="14" spans="1:5" ht="15.75" customHeight="1" x14ac:dyDescent="0.2">
      <c r="A14" s="42" t="s">
        <v>747</v>
      </c>
      <c r="C14" s="42" t="s">
        <v>596</v>
      </c>
      <c r="E14" s="42" t="s">
        <v>262</v>
      </c>
    </row>
    <row r="15" spans="1:5" ht="15.75" customHeight="1" x14ac:dyDescent="0.2">
      <c r="A15" s="42" t="s">
        <v>721</v>
      </c>
      <c r="C15" s="42" t="s">
        <v>592</v>
      </c>
      <c r="E15" s="42" t="s">
        <v>763</v>
      </c>
    </row>
    <row r="16" spans="1:5" ht="15.75" customHeight="1" x14ac:dyDescent="0.2">
      <c r="A16" s="42" t="s">
        <v>748</v>
      </c>
      <c r="C16" s="42" t="s">
        <v>590</v>
      </c>
      <c r="E16" s="42" t="s">
        <v>764</v>
      </c>
    </row>
    <row r="17" spans="1:5" ht="27" customHeight="1" x14ac:dyDescent="0.2">
      <c r="A17" s="42" t="s">
        <v>749</v>
      </c>
      <c r="C17" s="42" t="s">
        <v>588</v>
      </c>
      <c r="E17" s="42" t="s">
        <v>765</v>
      </c>
    </row>
    <row r="18" spans="1:5" ht="27" customHeight="1" x14ac:dyDescent="0.2">
      <c r="A18" s="42" t="s">
        <v>750</v>
      </c>
      <c r="C18" s="42" t="s">
        <v>758</v>
      </c>
      <c r="E18" s="42" t="s">
        <v>229</v>
      </c>
    </row>
    <row r="19" spans="1:5" ht="27" customHeight="1" x14ac:dyDescent="0.2">
      <c r="A19" s="42" t="s">
        <v>751</v>
      </c>
      <c r="C19" s="42" t="s">
        <v>519</v>
      </c>
      <c r="E19" s="42" t="s">
        <v>766</v>
      </c>
    </row>
    <row r="20" spans="1:5" ht="15.75" customHeight="1" x14ac:dyDescent="0.2">
      <c r="A20" s="42" t="s">
        <v>698</v>
      </c>
      <c r="C20" s="42" t="s">
        <v>759</v>
      </c>
      <c r="E20" s="42" t="s">
        <v>767</v>
      </c>
    </row>
    <row r="21" spans="1:5" ht="15.75" customHeight="1" x14ac:dyDescent="0.2">
      <c r="A21" s="42" t="s">
        <v>695</v>
      </c>
      <c r="C21" s="42" t="s">
        <v>496</v>
      </c>
      <c r="E21" s="42" t="s">
        <v>154</v>
      </c>
    </row>
    <row r="22" spans="1:5" ht="27" customHeight="1" x14ac:dyDescent="0.2">
      <c r="A22" s="42" t="s">
        <v>691</v>
      </c>
      <c r="C22" s="42" t="s">
        <v>760</v>
      </c>
      <c r="E22" s="42" t="s">
        <v>123</v>
      </c>
    </row>
    <row r="23" spans="1:5" ht="27" customHeight="1" x14ac:dyDescent="0.2">
      <c r="A23" s="42" t="s">
        <v>686</v>
      </c>
      <c r="C23" s="42" t="s">
        <v>474</v>
      </c>
      <c r="E23" s="42" t="s">
        <v>104</v>
      </c>
    </row>
  </sheetData>
  <sheetProtection algorithmName="SHA-512" hashValue="jukUrJnPM/DVMg/uFMFCGSkdbsn6J7RuX7VW0q02QeeO461aShLdRvT560MtlY757j3RADF3gMtKo2wGXKwVwQ==" saltValue="f48Ht+nLXSa3oalbwecPbg==" spinCount="100000" sheet="1" objects="1" scenarios="1"/>
  <mergeCells count="1">
    <mergeCell ref="A1:E1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Price Schedule</vt:lpstr>
      <vt:lpstr>Price Schedule Summary</vt:lpstr>
      <vt:lpstr>Example Parts</vt:lpstr>
      <vt:lpstr>'Example Parts'!Print_Area</vt:lpstr>
      <vt:lpstr>Instructions!Print_Area</vt:lpstr>
      <vt:lpstr>'Price Schedule'!Print_Area</vt:lpstr>
      <vt:lpstr>'Price Schedule Summary'!Print_Area</vt:lpstr>
      <vt:lpstr>'Price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</dc:creator>
  <cp:lastModifiedBy>Sherrie M. Clay</cp:lastModifiedBy>
  <cp:lastPrinted>2024-10-02T16:42:58Z</cp:lastPrinted>
  <dcterms:created xsi:type="dcterms:W3CDTF">2022-02-02T15:39:11Z</dcterms:created>
  <dcterms:modified xsi:type="dcterms:W3CDTF">2024-10-02T21:26:01Z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2024-06-24T15:51:44Z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7c951c61-3792-462a-bd45-7346cac99d8d</vt:lpwstr>
  </property>
  <property fmtid="{D5CDD505-2E9C-101B-9397-08002B2CF9AE}" pid="7" name="MSIP_Label_defa4170-0d19-0005-0004-bc88714345d2_ActionId">
    <vt:lpwstr>a749ab02-d2cf-4b39-acdb-9cad4116a0ba</vt:lpwstr>
  </property>
  <property fmtid="{D5CDD505-2E9C-101B-9397-08002B2CF9AE}" pid="8" name="MSIP_Label_defa4170-0d19-0005-0004-bc88714345d2_ContentBits">
    <vt:lpwstr>0</vt:lpwstr>
  </property>
</Properties>
</file>